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лужебные\БФ Магістр 2021\"/>
    </mc:Choice>
  </mc:AlternateContent>
  <bookViews>
    <workbookView xWindow="0" yWindow="0" windowWidth="28770" windowHeight="13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B80" i="1"/>
  <c r="D78" i="1"/>
  <c r="B78" i="1"/>
  <c r="D76" i="1"/>
  <c r="B76" i="1"/>
  <c r="D74" i="1"/>
  <c r="B74" i="1"/>
  <c r="D72" i="1"/>
  <c r="B72" i="1"/>
  <c r="D70" i="1"/>
  <c r="B70" i="1"/>
  <c r="D68" i="1"/>
  <c r="B68" i="1"/>
  <c r="D66" i="1"/>
  <c r="B66" i="1"/>
  <c r="D64" i="1"/>
  <c r="B64" i="1"/>
  <c r="D62" i="1"/>
  <c r="B62" i="1"/>
  <c r="D60" i="1"/>
  <c r="B60" i="1"/>
  <c r="D58" i="1"/>
  <c r="B58" i="1"/>
  <c r="D50" i="1"/>
  <c r="B50" i="1"/>
  <c r="D47" i="1"/>
  <c r="B47" i="1"/>
  <c r="D45" i="1"/>
  <c r="B45" i="1"/>
  <c r="D41" i="1"/>
  <c r="B41" i="1"/>
  <c r="D34" i="1"/>
  <c r="B34" i="1"/>
  <c r="D26" i="1"/>
  <c r="B26" i="1"/>
  <c r="D24" i="1"/>
  <c r="B24" i="1"/>
  <c r="D16" i="1"/>
  <c r="B16" i="1"/>
  <c r="D11" i="1"/>
  <c r="B11" i="1"/>
  <c r="D8" i="1"/>
  <c r="D81" i="1" s="1"/>
  <c r="B8" i="1"/>
  <c r="B81" i="1" s="1"/>
</calcChain>
</file>

<file path=xl/sharedStrings.xml><?xml version="1.0" encoding="utf-8"?>
<sst xmlns="http://schemas.openxmlformats.org/spreadsheetml/2006/main" count="120" uniqueCount="51">
  <si>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</si>
  <si>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</si>
  <si>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</si>
  <si>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</si>
  <si>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</si>
  <si>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</si>
  <si>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</si>
  <si>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</si>
  <si>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РО/К/5019060</t>
  </si>
  <si>
    <t>договірне списання комісії за 
касове обслуговування</t>
  </si>
  <si>
    <t>АТ "МЕТАБАНК"</t>
  </si>
  <si>
    <t xml:space="preserve">послуги охорони </t>
  </si>
  <si>
    <t>УК у Комунарському районі</t>
  </si>
  <si>
    <t>Разом за місяць</t>
  </si>
  <si>
    <t>ТВО Комунарського району</t>
  </si>
  <si>
    <t>орендна плата</t>
  </si>
  <si>
    <t xml:space="preserve">податок на доходи фізичних осіб утриманий  із зарплати </t>
  </si>
  <si>
    <t>військовий збір утриманий із 
зарплати</t>
  </si>
  <si>
    <t>ЄСВ нарахований на зарплату</t>
  </si>
  <si>
    <t>SH/CLB_NB 
OUT OUTBANK X</t>
  </si>
  <si>
    <t>сплата за вих.зовн.платіж за К-Б 
до 16:00</t>
  </si>
  <si>
    <t>ГУДПС у Зап.обл. Комунарський р-н</t>
  </si>
  <si>
    <t>миючі засоби</t>
  </si>
  <si>
    <t>ФОП Джусов О.Ю.</t>
  </si>
  <si>
    <t>будівельні матеріали</t>
  </si>
  <si>
    <t>ФОП Черкасов А.Б.</t>
  </si>
  <si>
    <t>ПП "Явір-2000 Запоріжжя"</t>
  </si>
  <si>
    <t>Благодійний фонд Магістр</t>
  </si>
  <si>
    <t>Управління поліції охорони в 
Запорізькій області</t>
  </si>
  <si>
    <t>Господарські потреби</t>
  </si>
  <si>
    <t>ФОП Ковтун О.Г.</t>
  </si>
  <si>
    <t>сплата за вих.зовн.платіж за К-Б 
після 16:00</t>
  </si>
  <si>
    <t>ФОП Надєін Г.С.</t>
  </si>
  <si>
    <t xml:space="preserve">відшкодування комунальних послуг </t>
  </si>
  <si>
    <t xml:space="preserve">господарські товари </t>
  </si>
  <si>
    <t>Підприємець Мунтянов Р.О.</t>
  </si>
  <si>
    <t>ТОВ "Епіцентр К"</t>
  </si>
  <si>
    <t>лак паркетний</t>
  </si>
  <si>
    <t>ПП "Вепр-південний"</t>
  </si>
  <si>
    <t>ЗНВК 70</t>
  </si>
  <si>
    <t xml:space="preserve">Залишок на 01.07.2021          1684247,94 грн.  </t>
  </si>
  <si>
    <t>SH/ABON ALL_ 
NEW/01.07.21</t>
  </si>
  <si>
    <t>сплата за обслуговування рахунку 
за 07.2021</t>
  </si>
  <si>
    <t xml:space="preserve">технічне обслуговування з заміни 
ТПТ 3 (сповіщувача пожежного теплового) </t>
  </si>
  <si>
    <t>ПП "ВЕКТОР БЕЗПЕКИ"</t>
  </si>
  <si>
    <t>щебень</t>
  </si>
  <si>
    <t>ремонт системного блоку, заправка картриджів</t>
  </si>
  <si>
    <t>посуд</t>
  </si>
  <si>
    <t>ФОП Безкоровайна Т.В.</t>
  </si>
  <si>
    <t>зарплата бухгалтера 
за липень 2021р.</t>
  </si>
  <si>
    <t xml:space="preserve">Залишок на 01.08.2021           1708605,65грн.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</si>
</sst>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6"/>
      <name val="Arial Cyr"/>
      <family val="2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0" fontId="0" fillId="0" borderId="1" xfId="0" applyBorder="1" applyAlignment="1"/>
    <xf numFmtId="2" fontId="2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4" fontId="0" fillId="0" borderId="1" xfId="0" applyNumberFormat="1" applyFont="1" applyBorder="1" applyAlignment="1"/>
    <xf numFmtId="14" fontId="2" fillId="0" borderId="1" xfId="0" applyNumberFormat="1" applyFont="1" applyBorder="1" applyAlignment="1"/>
    <xf numFmtId="1" fontId="0" fillId="0" borderId="1" xfId="0" applyNumberFormat="1" applyFont="1" applyBorder="1" applyAlignment="1"/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4" fontId="0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workbookViewId="0">
      <selection sqref="A1:G81"/>
    </sheetView>
  </sheetViews>
  <sheetFormatPr defaultRowHeight="15" x14ac:dyDescent="0.25"/>
  <cols>
    <col min="1" max="1" width="12.85546875" customWidth="1"/>
    <col min="2" max="2" width="15" customWidth="1"/>
    <col min="3" max="3" width="15.5703125" customWidth="1"/>
    <col min="4" max="4" width="13.140625" customWidth="1"/>
    <col min="5" max="5" width="34.28515625" customWidth="1"/>
    <col min="6" max="6" width="35.42578125" customWidth="1"/>
    <col min="7" max="7" width="13.85546875" customWidth="1"/>
  </cols>
  <sheetData>
    <row r="1" spans="1:7" ht="20.25" x14ac:dyDescent="0.3">
      <c r="A1" s="23" t="s">
        <v>27</v>
      </c>
      <c r="B1" s="24"/>
      <c r="C1" s="24"/>
      <c r="D1" s="24"/>
      <c r="E1" s="24"/>
      <c r="F1" s="24"/>
      <c r="G1" s="24"/>
    </row>
    <row r="3" spans="1:7" ht="51.75" x14ac:dyDescent="0.25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x14ac:dyDescent="0.25">
      <c r="A4" s="25" t="s">
        <v>40</v>
      </c>
      <c r="B4" s="26"/>
      <c r="C4" s="26"/>
      <c r="D4" s="26"/>
      <c r="E4" s="26"/>
      <c r="F4" s="26"/>
      <c r="G4" s="27"/>
    </row>
    <row r="5" spans="1:7" ht="30" x14ac:dyDescent="0.25">
      <c r="A5" s="3">
        <v>44378</v>
      </c>
      <c r="B5" s="17">
        <v>8750</v>
      </c>
      <c r="C5" s="16" t="s">
        <v>41</v>
      </c>
      <c r="D5" s="18">
        <v>150</v>
      </c>
      <c r="E5" s="8" t="s">
        <v>42</v>
      </c>
      <c r="F5" s="7" t="s">
        <v>10</v>
      </c>
      <c r="G5" s="9"/>
    </row>
    <row r="6" spans="1:7" ht="30" x14ac:dyDescent="0.25">
      <c r="A6" s="13"/>
      <c r="B6" s="10"/>
      <c r="C6" s="15" t="s">
        <v>8</v>
      </c>
      <c r="D6" s="19">
        <v>63.38</v>
      </c>
      <c r="E6" s="8" t="s">
        <v>9</v>
      </c>
      <c r="F6" s="7" t="s">
        <v>10</v>
      </c>
      <c r="G6" s="9"/>
    </row>
    <row r="7" spans="1:7" x14ac:dyDescent="0.25">
      <c r="A7" s="13"/>
      <c r="B7" s="10"/>
      <c r="C7" s="15"/>
      <c r="D7" s="19">
        <v>4264.3999999999996</v>
      </c>
      <c r="E7" s="4" t="s">
        <v>29</v>
      </c>
      <c r="F7" s="7"/>
      <c r="G7" s="9">
        <v>274</v>
      </c>
    </row>
    <row r="8" spans="1:7" x14ac:dyDescent="0.25">
      <c r="A8" s="14" t="s">
        <v>7</v>
      </c>
      <c r="B8" s="5">
        <f>SUM(B5:B7)</f>
        <v>8750</v>
      </c>
      <c r="C8" s="5"/>
      <c r="D8" s="5">
        <f t="shared" ref="D8" si="0">SUM(D5:D7)</f>
        <v>4477.78</v>
      </c>
      <c r="E8" s="8"/>
      <c r="F8" s="7"/>
      <c r="G8" s="9"/>
    </row>
    <row r="9" spans="1:7" ht="30" x14ac:dyDescent="0.25">
      <c r="A9" s="13">
        <v>44379</v>
      </c>
      <c r="B9" s="10">
        <v>4031</v>
      </c>
      <c r="C9" s="16" t="s">
        <v>19</v>
      </c>
      <c r="D9" s="18">
        <v>3</v>
      </c>
      <c r="E9" s="8" t="s">
        <v>20</v>
      </c>
      <c r="F9" s="7" t="s">
        <v>10</v>
      </c>
      <c r="G9" s="9"/>
    </row>
    <row r="10" spans="1:7" x14ac:dyDescent="0.25">
      <c r="A10" s="13"/>
      <c r="B10" s="10"/>
      <c r="C10" s="15">
        <v>271</v>
      </c>
      <c r="D10" s="10">
        <v>6031</v>
      </c>
      <c r="E10" s="8" t="s">
        <v>24</v>
      </c>
      <c r="F10" s="7" t="s">
        <v>36</v>
      </c>
      <c r="G10" s="9">
        <v>199</v>
      </c>
    </row>
    <row r="11" spans="1:7" x14ac:dyDescent="0.25">
      <c r="A11" s="14" t="s">
        <v>7</v>
      </c>
      <c r="B11" s="5">
        <f>SUM(B9:B10)</f>
        <v>4031</v>
      </c>
      <c r="C11" s="5"/>
      <c r="D11" s="5">
        <f t="shared" ref="D11" si="1">SUM(D9:D10)</f>
        <v>6034</v>
      </c>
      <c r="E11" s="8"/>
      <c r="F11" s="7"/>
      <c r="G11" s="9"/>
    </row>
    <row r="12" spans="1:7" ht="30" x14ac:dyDescent="0.25">
      <c r="A12" s="13">
        <v>44382</v>
      </c>
      <c r="B12" s="10">
        <v>14250</v>
      </c>
      <c r="C12" s="16" t="s">
        <v>19</v>
      </c>
      <c r="D12" s="18">
        <v>3</v>
      </c>
      <c r="E12" s="8" t="s">
        <v>20</v>
      </c>
      <c r="F12" s="7" t="s">
        <v>10</v>
      </c>
      <c r="G12" s="9"/>
    </row>
    <row r="13" spans="1:7" ht="30" x14ac:dyDescent="0.25">
      <c r="A13" s="13"/>
      <c r="B13" s="10"/>
      <c r="C13" s="16" t="s">
        <v>19</v>
      </c>
      <c r="D13" s="10">
        <v>10</v>
      </c>
      <c r="E13" s="8" t="s">
        <v>31</v>
      </c>
      <c r="F13" s="4" t="s">
        <v>10</v>
      </c>
      <c r="G13" s="9"/>
    </row>
    <row r="14" spans="1:7" x14ac:dyDescent="0.25">
      <c r="A14" s="13"/>
      <c r="B14" s="10"/>
      <c r="C14" s="15">
        <v>272</v>
      </c>
      <c r="D14" s="10">
        <v>1911.65</v>
      </c>
      <c r="E14" s="8" t="s">
        <v>24</v>
      </c>
      <c r="F14" s="7" t="s">
        <v>32</v>
      </c>
      <c r="G14" s="9">
        <v>295</v>
      </c>
    </row>
    <row r="15" spans="1:7" ht="45" x14ac:dyDescent="0.25">
      <c r="A15" s="13"/>
      <c r="B15" s="10"/>
      <c r="C15" s="16">
        <v>273</v>
      </c>
      <c r="D15" s="18">
        <v>300</v>
      </c>
      <c r="E15" s="8" t="s">
        <v>43</v>
      </c>
      <c r="F15" s="7" t="s">
        <v>44</v>
      </c>
      <c r="G15" s="9">
        <v>262</v>
      </c>
    </row>
    <row r="16" spans="1:7" x14ac:dyDescent="0.25">
      <c r="A16" s="14" t="s">
        <v>7</v>
      </c>
      <c r="B16" s="5">
        <f>SUM(B12:B15)</f>
        <v>14250</v>
      </c>
      <c r="C16" s="5"/>
      <c r="D16" s="5">
        <f t="shared" ref="D16" si="2">SUM(D12:D15)</f>
        <v>2224.65</v>
      </c>
      <c r="E16" s="8"/>
      <c r="F16" s="7"/>
      <c r="G16" s="9"/>
    </row>
    <row r="17" spans="1:7" ht="30" x14ac:dyDescent="0.25">
      <c r="A17" s="13">
        <v>44383</v>
      </c>
      <c r="B17" s="10">
        <v>6150</v>
      </c>
      <c r="C17" s="16" t="s">
        <v>19</v>
      </c>
      <c r="D17" s="18">
        <v>6</v>
      </c>
      <c r="E17" s="8" t="s">
        <v>20</v>
      </c>
      <c r="F17" s="7" t="s">
        <v>10</v>
      </c>
      <c r="G17" s="9"/>
    </row>
    <row r="18" spans="1:7" ht="30" x14ac:dyDescent="0.25">
      <c r="A18" s="13"/>
      <c r="B18" s="10"/>
      <c r="C18" s="16" t="s">
        <v>19</v>
      </c>
      <c r="D18" s="10">
        <v>30</v>
      </c>
      <c r="E18" s="8" t="s">
        <v>31</v>
      </c>
      <c r="F18" s="4" t="s">
        <v>10</v>
      </c>
      <c r="G18" s="9"/>
    </row>
    <row r="19" spans="1:7" x14ac:dyDescent="0.25">
      <c r="A19" s="13"/>
      <c r="B19" s="10"/>
      <c r="C19" s="15">
        <v>274</v>
      </c>
      <c r="D19" s="10">
        <v>328</v>
      </c>
      <c r="E19" s="7" t="s">
        <v>34</v>
      </c>
      <c r="F19" s="4" t="s">
        <v>35</v>
      </c>
      <c r="G19" s="9">
        <v>219</v>
      </c>
    </row>
    <row r="20" spans="1:7" x14ac:dyDescent="0.25">
      <c r="A20" s="13"/>
      <c r="B20" s="10"/>
      <c r="C20" s="16">
        <v>275</v>
      </c>
      <c r="D20" s="18">
        <v>122</v>
      </c>
      <c r="E20" s="8" t="s">
        <v>45</v>
      </c>
      <c r="F20" s="7" t="s">
        <v>30</v>
      </c>
      <c r="G20" s="9">
        <v>219</v>
      </c>
    </row>
    <row r="21" spans="1:7" x14ac:dyDescent="0.25">
      <c r="A21" s="13"/>
      <c r="B21" s="10"/>
      <c r="C21" s="16">
        <v>276</v>
      </c>
      <c r="D21" s="18">
        <v>5436.12</v>
      </c>
      <c r="E21" s="4" t="s">
        <v>22</v>
      </c>
      <c r="F21" s="4" t="s">
        <v>23</v>
      </c>
      <c r="G21" s="9">
        <v>274</v>
      </c>
    </row>
    <row r="22" spans="1:7" x14ac:dyDescent="0.25">
      <c r="A22" s="13"/>
      <c r="B22" s="10"/>
      <c r="C22" s="15">
        <v>277</v>
      </c>
      <c r="D22" s="10">
        <v>9633.66</v>
      </c>
      <c r="E22" s="8" t="s">
        <v>24</v>
      </c>
      <c r="F22" s="7" t="s">
        <v>30</v>
      </c>
      <c r="G22" s="9">
        <v>274</v>
      </c>
    </row>
    <row r="23" spans="1:7" x14ac:dyDescent="0.25">
      <c r="A23" s="13"/>
      <c r="B23" s="10"/>
      <c r="C23" s="15">
        <v>278</v>
      </c>
      <c r="D23" s="10">
        <v>4450</v>
      </c>
      <c r="E23" s="8" t="s">
        <v>37</v>
      </c>
      <c r="F23" s="7" t="s">
        <v>38</v>
      </c>
      <c r="G23" s="9">
        <v>295</v>
      </c>
    </row>
    <row r="24" spans="1:7" x14ac:dyDescent="0.25">
      <c r="A24" s="14" t="s">
        <v>7</v>
      </c>
      <c r="B24" s="5">
        <f>SUM(B17:B23)</f>
        <v>6150</v>
      </c>
      <c r="C24" s="5"/>
      <c r="D24" s="5">
        <f t="shared" ref="D24" si="3">SUM(D17:D23)</f>
        <v>20005.78</v>
      </c>
      <c r="E24" s="8"/>
      <c r="F24" s="7"/>
      <c r="G24" s="9"/>
    </row>
    <row r="25" spans="1:7" x14ac:dyDescent="0.25">
      <c r="A25" s="13">
        <v>44384</v>
      </c>
      <c r="B25" s="10">
        <v>4627</v>
      </c>
      <c r="C25" s="15"/>
      <c r="D25" s="10"/>
      <c r="E25" s="8"/>
      <c r="F25" s="7"/>
      <c r="G25" s="7"/>
    </row>
    <row r="26" spans="1:7" x14ac:dyDescent="0.25">
      <c r="A26" s="14" t="s">
        <v>7</v>
      </c>
      <c r="B26" s="5">
        <f>SUM(B25)</f>
        <v>4627</v>
      </c>
      <c r="C26" s="5"/>
      <c r="D26" s="5">
        <f t="shared" ref="D26" si="4">SUM(D25)</f>
        <v>0</v>
      </c>
      <c r="E26" s="8"/>
      <c r="F26" s="7"/>
      <c r="G26" s="22"/>
    </row>
    <row r="27" spans="1:7" ht="30" x14ac:dyDescent="0.25">
      <c r="A27" s="13">
        <v>44385</v>
      </c>
      <c r="B27" s="10">
        <v>10350</v>
      </c>
      <c r="C27" s="15" t="s">
        <v>8</v>
      </c>
      <c r="D27" s="19">
        <v>220.32</v>
      </c>
      <c r="E27" s="8" t="s">
        <v>9</v>
      </c>
      <c r="F27" s="7" t="s">
        <v>10</v>
      </c>
      <c r="G27" s="22"/>
    </row>
    <row r="28" spans="1:7" x14ac:dyDescent="0.25">
      <c r="A28" s="13"/>
      <c r="B28" s="10"/>
      <c r="C28" s="15"/>
      <c r="D28" s="10">
        <v>600.4</v>
      </c>
      <c r="E28" s="4" t="s">
        <v>29</v>
      </c>
      <c r="F28" s="7"/>
      <c r="G28" s="9" t="s">
        <v>39</v>
      </c>
    </row>
    <row r="29" spans="1:7" x14ac:dyDescent="0.25">
      <c r="A29" s="13"/>
      <c r="B29" s="10"/>
      <c r="C29" s="15"/>
      <c r="D29" s="31">
        <v>900</v>
      </c>
      <c r="E29" s="4" t="s">
        <v>29</v>
      </c>
      <c r="F29" s="7"/>
      <c r="G29" s="22">
        <v>105</v>
      </c>
    </row>
    <row r="30" spans="1:7" x14ac:dyDescent="0.25">
      <c r="A30" s="13"/>
      <c r="B30" s="10"/>
      <c r="C30" s="16"/>
      <c r="D30" s="10">
        <v>7903.1</v>
      </c>
      <c r="E30" s="4" t="s">
        <v>29</v>
      </c>
      <c r="F30" s="7"/>
      <c r="G30" s="9">
        <v>285</v>
      </c>
    </row>
    <row r="31" spans="1:7" x14ac:dyDescent="0.25">
      <c r="A31" s="13"/>
      <c r="B31" s="10"/>
      <c r="C31" s="15"/>
      <c r="D31" s="10">
        <v>5929.9</v>
      </c>
      <c r="E31" s="4" t="s">
        <v>29</v>
      </c>
      <c r="F31" s="7"/>
      <c r="G31" s="9">
        <v>150</v>
      </c>
    </row>
    <row r="32" spans="1:7" x14ac:dyDescent="0.25">
      <c r="A32" s="13"/>
      <c r="B32" s="10"/>
      <c r="C32" s="16"/>
      <c r="D32" s="10">
        <v>3239.7</v>
      </c>
      <c r="E32" s="4" t="s">
        <v>29</v>
      </c>
      <c r="F32" s="7"/>
      <c r="G32" s="9">
        <v>295</v>
      </c>
    </row>
    <row r="33" spans="1:7" x14ac:dyDescent="0.25">
      <c r="A33" s="13"/>
      <c r="B33" s="10"/>
      <c r="C33" s="16"/>
      <c r="D33" s="10">
        <v>3129.2</v>
      </c>
      <c r="E33" s="4" t="s">
        <v>29</v>
      </c>
      <c r="F33" s="8"/>
      <c r="G33" s="9">
        <v>274</v>
      </c>
    </row>
    <row r="34" spans="1:7" x14ac:dyDescent="0.25">
      <c r="A34" s="14" t="s">
        <v>7</v>
      </c>
      <c r="B34" s="5">
        <f>SUM(B27:B33)</f>
        <v>10350</v>
      </c>
      <c r="C34" s="5"/>
      <c r="D34" s="5">
        <f t="shared" ref="D34" si="5">SUM(D27:D33)</f>
        <v>21922.62</v>
      </c>
      <c r="E34" s="7"/>
      <c r="F34" s="7"/>
      <c r="G34" s="9"/>
    </row>
    <row r="35" spans="1:7" ht="30" x14ac:dyDescent="0.25">
      <c r="A35" s="13">
        <v>44386</v>
      </c>
      <c r="B35" s="10">
        <v>3020</v>
      </c>
      <c r="C35" s="16" t="s">
        <v>19</v>
      </c>
      <c r="D35" s="18">
        <v>15</v>
      </c>
      <c r="E35" s="8" t="s">
        <v>20</v>
      </c>
      <c r="F35" s="7" t="s">
        <v>10</v>
      </c>
      <c r="G35" s="9"/>
    </row>
    <row r="36" spans="1:7" x14ac:dyDescent="0.25">
      <c r="A36" s="13"/>
      <c r="B36" s="10"/>
      <c r="C36" s="15">
        <v>279</v>
      </c>
      <c r="D36" s="10">
        <v>500</v>
      </c>
      <c r="E36" s="8" t="s">
        <v>11</v>
      </c>
      <c r="F36" s="8" t="s">
        <v>26</v>
      </c>
      <c r="G36" s="9">
        <v>188</v>
      </c>
    </row>
    <row r="37" spans="1:7" x14ac:dyDescent="0.25">
      <c r="A37" s="13"/>
      <c r="B37" s="10"/>
      <c r="C37" s="16">
        <v>280</v>
      </c>
      <c r="D37" s="18">
        <v>3169.14</v>
      </c>
      <c r="E37" s="8" t="s">
        <v>24</v>
      </c>
      <c r="F37" s="7" t="s">
        <v>36</v>
      </c>
      <c r="G37" s="9">
        <v>188</v>
      </c>
    </row>
    <row r="38" spans="1:7" x14ac:dyDescent="0.25">
      <c r="A38" s="13"/>
      <c r="B38" s="10"/>
      <c r="C38" s="16">
        <v>281</v>
      </c>
      <c r="D38" s="18">
        <v>4339.3999999999996</v>
      </c>
      <c r="E38" s="8" t="s">
        <v>24</v>
      </c>
      <c r="F38" s="7" t="s">
        <v>30</v>
      </c>
      <c r="G38" s="9">
        <v>188</v>
      </c>
    </row>
    <row r="39" spans="1:7" ht="30" x14ac:dyDescent="0.25">
      <c r="A39" s="13"/>
      <c r="B39" s="10"/>
      <c r="C39" s="15">
        <v>282</v>
      </c>
      <c r="D39" s="10">
        <v>61.3</v>
      </c>
      <c r="E39" s="8" t="s">
        <v>33</v>
      </c>
      <c r="F39" s="7" t="s">
        <v>14</v>
      </c>
      <c r="G39" s="9"/>
    </row>
    <row r="40" spans="1:7" ht="26.25" x14ac:dyDescent="0.25">
      <c r="A40" s="13"/>
      <c r="B40" s="10"/>
      <c r="C40" s="16">
        <v>283</v>
      </c>
      <c r="D40" s="18">
        <v>650</v>
      </c>
      <c r="E40" s="4" t="s">
        <v>11</v>
      </c>
      <c r="F40" s="21" t="s">
        <v>28</v>
      </c>
      <c r="G40" s="9">
        <v>274</v>
      </c>
    </row>
    <row r="41" spans="1:7" x14ac:dyDescent="0.25">
      <c r="A41" s="14" t="s">
        <v>7</v>
      </c>
      <c r="B41" s="5">
        <f>SUM(B35:B40)</f>
        <v>3020</v>
      </c>
      <c r="C41" s="5"/>
      <c r="D41" s="5">
        <f t="shared" ref="D41" si="6">SUM(D35:D40)</f>
        <v>8734.84</v>
      </c>
      <c r="E41" s="7"/>
      <c r="F41" s="7"/>
      <c r="G41" s="9"/>
    </row>
    <row r="42" spans="1:7" ht="30" x14ac:dyDescent="0.25">
      <c r="A42" s="13">
        <v>44389</v>
      </c>
      <c r="B42" s="10">
        <v>2750</v>
      </c>
      <c r="C42" s="16" t="s">
        <v>19</v>
      </c>
      <c r="D42" s="18">
        <v>6</v>
      </c>
      <c r="E42" s="8" t="s">
        <v>20</v>
      </c>
      <c r="F42" s="7" t="s">
        <v>10</v>
      </c>
      <c r="G42" s="9"/>
    </row>
    <row r="43" spans="1:7" x14ac:dyDescent="0.25">
      <c r="A43" s="13"/>
      <c r="B43" s="10"/>
      <c r="C43" s="15">
        <v>284</v>
      </c>
      <c r="D43" s="10">
        <v>25.4</v>
      </c>
      <c r="E43" s="8" t="s">
        <v>15</v>
      </c>
      <c r="F43" s="7" t="s">
        <v>14</v>
      </c>
      <c r="G43" s="9"/>
    </row>
    <row r="44" spans="1:7" ht="30" x14ac:dyDescent="0.25">
      <c r="A44" s="13"/>
      <c r="B44" s="10"/>
      <c r="C44" s="15">
        <v>285</v>
      </c>
      <c r="D44" s="10">
        <v>1660</v>
      </c>
      <c r="E44" s="8" t="s">
        <v>46</v>
      </c>
      <c r="F44" s="20" t="s">
        <v>25</v>
      </c>
      <c r="G44" s="22">
        <v>262</v>
      </c>
    </row>
    <row r="45" spans="1:7" x14ac:dyDescent="0.25">
      <c r="A45" s="14" t="s">
        <v>7</v>
      </c>
      <c r="B45" s="5">
        <f>SUM(B42:B44)</f>
        <v>2750</v>
      </c>
      <c r="C45" s="5"/>
      <c r="D45" s="5">
        <f t="shared" ref="D45" si="7">SUM(D42:D44)</f>
        <v>1691.4</v>
      </c>
      <c r="E45" s="8"/>
      <c r="F45" s="7"/>
      <c r="G45" s="9"/>
    </row>
    <row r="46" spans="1:7" x14ac:dyDescent="0.25">
      <c r="A46" s="13">
        <v>44390</v>
      </c>
      <c r="B46" s="10">
        <v>2550</v>
      </c>
      <c r="C46" s="15"/>
      <c r="D46" s="10"/>
      <c r="E46" s="8"/>
      <c r="F46" s="7"/>
      <c r="G46" s="9"/>
    </row>
    <row r="47" spans="1:7" x14ac:dyDescent="0.25">
      <c r="A47" s="14" t="s">
        <v>7</v>
      </c>
      <c r="B47" s="5">
        <f>SUM(B46)</f>
        <v>2550</v>
      </c>
      <c r="C47" s="5"/>
      <c r="D47" s="5">
        <f t="shared" ref="D47" si="8">SUM(D46)</f>
        <v>0</v>
      </c>
      <c r="E47" s="8"/>
      <c r="F47" s="7"/>
      <c r="G47" s="9"/>
    </row>
    <row r="48" spans="1:7" ht="30" x14ac:dyDescent="0.25">
      <c r="A48" s="13">
        <v>44391</v>
      </c>
      <c r="B48" s="10">
        <v>7200</v>
      </c>
      <c r="C48" s="16" t="s">
        <v>19</v>
      </c>
      <c r="D48" s="18">
        <v>3</v>
      </c>
      <c r="E48" s="8" t="s">
        <v>20</v>
      </c>
      <c r="F48" s="7" t="s">
        <v>10</v>
      </c>
      <c r="G48" s="9"/>
    </row>
    <row r="49" spans="1:7" x14ac:dyDescent="0.25">
      <c r="A49" s="13"/>
      <c r="B49" s="10"/>
      <c r="C49" s="16">
        <v>286</v>
      </c>
      <c r="D49" s="18">
        <v>942</v>
      </c>
      <c r="E49" s="8" t="s">
        <v>47</v>
      </c>
      <c r="F49" s="7" t="s">
        <v>48</v>
      </c>
      <c r="G49" s="9">
        <v>219</v>
      </c>
    </row>
    <row r="50" spans="1:7" x14ac:dyDescent="0.25">
      <c r="A50" s="14" t="s">
        <v>7</v>
      </c>
      <c r="B50" s="5">
        <f>SUM(B48:B49)</f>
        <v>7200</v>
      </c>
      <c r="C50" s="5"/>
      <c r="D50" s="5">
        <f t="shared" ref="D50" si="9">SUM(D48:D49)</f>
        <v>945</v>
      </c>
      <c r="E50" s="8"/>
      <c r="F50" s="7"/>
      <c r="G50" s="9"/>
    </row>
    <row r="51" spans="1:7" ht="30" x14ac:dyDescent="0.25">
      <c r="A51" s="13">
        <v>44392</v>
      </c>
      <c r="B51" s="10">
        <v>3400</v>
      </c>
      <c r="C51" s="15" t="s">
        <v>8</v>
      </c>
      <c r="D51" s="19">
        <v>69.010000000000005</v>
      </c>
      <c r="E51" s="8" t="s">
        <v>9</v>
      </c>
      <c r="F51" s="7" t="s">
        <v>10</v>
      </c>
      <c r="G51" s="9"/>
    </row>
    <row r="52" spans="1:7" ht="30" x14ac:dyDescent="0.25">
      <c r="A52" s="13"/>
      <c r="B52" s="10"/>
      <c r="C52" s="16" t="s">
        <v>19</v>
      </c>
      <c r="D52" s="18">
        <v>9</v>
      </c>
      <c r="E52" s="8" t="s">
        <v>20</v>
      </c>
      <c r="F52" s="7" t="s">
        <v>10</v>
      </c>
      <c r="G52" s="9"/>
    </row>
    <row r="53" spans="1:7" ht="30" x14ac:dyDescent="0.25">
      <c r="A53" s="13"/>
      <c r="B53" s="10"/>
      <c r="C53" s="16">
        <v>287</v>
      </c>
      <c r="D53" s="10">
        <v>1019.8</v>
      </c>
      <c r="E53" s="8" t="s">
        <v>16</v>
      </c>
      <c r="F53" s="7" t="s">
        <v>12</v>
      </c>
      <c r="G53" s="9"/>
    </row>
    <row r="54" spans="1:7" x14ac:dyDescent="0.25">
      <c r="A54" s="13"/>
      <c r="B54" s="10"/>
      <c r="C54" s="15">
        <v>288</v>
      </c>
      <c r="D54" s="10">
        <v>1246.43</v>
      </c>
      <c r="E54" s="7" t="s">
        <v>18</v>
      </c>
      <c r="F54" s="7" t="s">
        <v>21</v>
      </c>
      <c r="G54" s="22"/>
    </row>
    <row r="55" spans="1:7" ht="30" x14ac:dyDescent="0.25">
      <c r="A55" s="13"/>
      <c r="B55" s="10"/>
      <c r="C55" s="16">
        <v>289</v>
      </c>
      <c r="D55" s="18">
        <v>84.98</v>
      </c>
      <c r="E55" s="8" t="s">
        <v>17</v>
      </c>
      <c r="F55" s="7" t="s">
        <v>12</v>
      </c>
      <c r="G55" s="9"/>
    </row>
    <row r="56" spans="1:7" x14ac:dyDescent="0.25">
      <c r="A56" s="13"/>
      <c r="B56" s="10"/>
      <c r="C56" s="16"/>
      <c r="D56" s="10">
        <v>329.2</v>
      </c>
      <c r="E56" s="4" t="s">
        <v>29</v>
      </c>
      <c r="F56" s="7"/>
      <c r="G56" s="9">
        <v>150</v>
      </c>
    </row>
    <row r="57" spans="1:7" ht="30" x14ac:dyDescent="0.25">
      <c r="A57" s="13"/>
      <c r="B57" s="10"/>
      <c r="C57" s="16"/>
      <c r="D57" s="18">
        <v>4560.8</v>
      </c>
      <c r="E57" s="6" t="s">
        <v>49</v>
      </c>
      <c r="F57" s="7"/>
      <c r="G57" s="9"/>
    </row>
    <row r="58" spans="1:7" x14ac:dyDescent="0.25">
      <c r="A58" s="14" t="s">
        <v>7</v>
      </c>
      <c r="B58" s="5">
        <f>SUM(B51:B57)</f>
        <v>3400</v>
      </c>
      <c r="C58" s="5"/>
      <c r="D58" s="5">
        <f t="shared" ref="D58" si="10">SUM(D51:D57)</f>
        <v>7319.2199999999993</v>
      </c>
      <c r="E58" s="8"/>
      <c r="F58" s="7"/>
      <c r="G58" s="9"/>
    </row>
    <row r="59" spans="1:7" x14ac:dyDescent="0.25">
      <c r="A59" s="13">
        <v>44393</v>
      </c>
      <c r="B59" s="10">
        <v>850</v>
      </c>
      <c r="C59" s="15"/>
      <c r="D59" s="10"/>
      <c r="E59" s="8"/>
      <c r="F59" s="7"/>
      <c r="G59" s="9"/>
    </row>
    <row r="60" spans="1:7" x14ac:dyDescent="0.25">
      <c r="A60" s="14" t="s">
        <v>7</v>
      </c>
      <c r="B60" s="5">
        <f>SUM(B59)</f>
        <v>850</v>
      </c>
      <c r="C60" s="5"/>
      <c r="D60" s="5">
        <f t="shared" ref="D60" si="11">SUM(D59)</f>
        <v>0</v>
      </c>
      <c r="E60" s="8"/>
      <c r="F60" s="7"/>
      <c r="G60" s="9"/>
    </row>
    <row r="61" spans="1:7" x14ac:dyDescent="0.25">
      <c r="A61" s="13">
        <v>44396</v>
      </c>
      <c r="B61" s="10">
        <v>5000</v>
      </c>
      <c r="C61" s="16"/>
      <c r="D61" s="18"/>
      <c r="E61" s="8"/>
      <c r="F61" s="7"/>
      <c r="G61" s="9"/>
    </row>
    <row r="62" spans="1:7" x14ac:dyDescent="0.25">
      <c r="A62" s="14" t="s">
        <v>7</v>
      </c>
      <c r="B62" s="5">
        <f>SUM(B61)</f>
        <v>5000</v>
      </c>
      <c r="C62" s="5"/>
      <c r="D62" s="5">
        <f t="shared" ref="D62" si="12">SUM(D61)</f>
        <v>0</v>
      </c>
      <c r="E62" s="8"/>
      <c r="F62" s="7"/>
      <c r="G62" s="9"/>
    </row>
    <row r="63" spans="1:7" x14ac:dyDescent="0.25">
      <c r="A63" s="13">
        <v>44397</v>
      </c>
      <c r="B63" s="10">
        <v>3185</v>
      </c>
      <c r="C63" s="16"/>
      <c r="D63" s="18"/>
      <c r="E63" s="8"/>
      <c r="F63" s="7"/>
      <c r="G63" s="9"/>
    </row>
    <row r="64" spans="1:7" x14ac:dyDescent="0.25">
      <c r="A64" s="14" t="s">
        <v>7</v>
      </c>
      <c r="B64" s="5">
        <f>SUM(B63)</f>
        <v>3185</v>
      </c>
      <c r="C64" s="5"/>
      <c r="D64" s="5">
        <f t="shared" ref="D64" si="13">SUM(D63)</f>
        <v>0</v>
      </c>
      <c r="E64" s="8"/>
      <c r="F64" s="7"/>
      <c r="G64" s="9"/>
    </row>
    <row r="65" spans="1:7" x14ac:dyDescent="0.25">
      <c r="A65" s="13">
        <v>44398</v>
      </c>
      <c r="B65" s="10">
        <v>8100</v>
      </c>
      <c r="C65" s="16"/>
      <c r="D65" s="18"/>
      <c r="E65" s="7"/>
      <c r="F65" s="7"/>
      <c r="G65" s="9"/>
    </row>
    <row r="66" spans="1:7" x14ac:dyDescent="0.25">
      <c r="A66" s="14" t="s">
        <v>7</v>
      </c>
      <c r="B66" s="5">
        <f>SUM(B65)</f>
        <v>8100</v>
      </c>
      <c r="C66" s="5"/>
      <c r="D66" s="5">
        <f t="shared" ref="D66" si="14">SUM(D65)</f>
        <v>0</v>
      </c>
      <c r="E66" s="7"/>
      <c r="F66" s="7"/>
      <c r="G66" s="9"/>
    </row>
    <row r="67" spans="1:7" x14ac:dyDescent="0.25">
      <c r="A67" s="13">
        <v>44399</v>
      </c>
      <c r="B67" s="10">
        <v>5000</v>
      </c>
      <c r="C67" s="16"/>
      <c r="D67" s="18"/>
      <c r="E67" s="7"/>
      <c r="F67" s="7"/>
      <c r="G67" s="9"/>
    </row>
    <row r="68" spans="1:7" x14ac:dyDescent="0.25">
      <c r="A68" s="14" t="s">
        <v>7</v>
      </c>
      <c r="B68" s="5">
        <f>SUM(B67)</f>
        <v>5000</v>
      </c>
      <c r="C68" s="5"/>
      <c r="D68" s="5">
        <f t="shared" ref="D68" si="15">SUM(D67)</f>
        <v>0</v>
      </c>
      <c r="E68" s="7"/>
      <c r="F68" s="7"/>
      <c r="G68" s="9"/>
    </row>
    <row r="69" spans="1:7" x14ac:dyDescent="0.25">
      <c r="A69" s="13">
        <v>44400</v>
      </c>
      <c r="B69" s="10">
        <v>2750</v>
      </c>
      <c r="C69" s="15"/>
      <c r="D69" s="10"/>
      <c r="E69" s="8"/>
      <c r="F69" s="7"/>
      <c r="G69" s="9"/>
    </row>
    <row r="70" spans="1:7" x14ac:dyDescent="0.25">
      <c r="A70" s="14" t="s">
        <v>7</v>
      </c>
      <c r="B70" s="5">
        <f>SUM(B69)</f>
        <v>2750</v>
      </c>
      <c r="C70" s="5"/>
      <c r="D70" s="5">
        <f t="shared" ref="D70" si="16">SUM(D69)</f>
        <v>0</v>
      </c>
      <c r="E70" s="8"/>
      <c r="F70" s="7"/>
      <c r="G70" s="9"/>
    </row>
    <row r="71" spans="1:7" x14ac:dyDescent="0.25">
      <c r="A71" s="13">
        <v>44403</v>
      </c>
      <c r="B71" s="10">
        <v>750</v>
      </c>
      <c r="C71" s="16"/>
      <c r="D71" s="18"/>
      <c r="E71" s="8"/>
      <c r="F71" s="7"/>
      <c r="G71" s="9"/>
    </row>
    <row r="72" spans="1:7" x14ac:dyDescent="0.25">
      <c r="A72" s="14" t="s">
        <v>7</v>
      </c>
      <c r="B72" s="5">
        <f>SUM(B71)</f>
        <v>750</v>
      </c>
      <c r="C72" s="5"/>
      <c r="D72" s="5">
        <f t="shared" ref="D72" si="17">SUM(D71)</f>
        <v>0</v>
      </c>
      <c r="E72" s="8"/>
      <c r="F72" s="7"/>
      <c r="G72" s="9"/>
    </row>
    <row r="73" spans="1:7" x14ac:dyDescent="0.25">
      <c r="A73" s="13">
        <v>44404</v>
      </c>
      <c r="B73" s="10">
        <v>1700</v>
      </c>
      <c r="C73" s="16"/>
      <c r="D73" s="18"/>
      <c r="E73" s="8"/>
      <c r="F73" s="7"/>
      <c r="G73" s="9"/>
    </row>
    <row r="74" spans="1:7" x14ac:dyDescent="0.25">
      <c r="A74" s="14" t="s">
        <v>7</v>
      </c>
      <c r="B74" s="5">
        <f>SUM(B73)</f>
        <v>1700</v>
      </c>
      <c r="C74" s="5"/>
      <c r="D74" s="5">
        <f t="shared" ref="D74" si="18">SUM(D73)</f>
        <v>0</v>
      </c>
      <c r="E74" s="8"/>
      <c r="F74" s="7"/>
      <c r="G74" s="9"/>
    </row>
    <row r="75" spans="1:7" x14ac:dyDescent="0.25">
      <c r="A75" s="13">
        <v>44405</v>
      </c>
      <c r="B75" s="10">
        <v>300</v>
      </c>
      <c r="C75" s="15"/>
      <c r="D75" s="10"/>
      <c r="E75" s="8"/>
      <c r="F75" s="7"/>
      <c r="G75" s="9"/>
    </row>
    <row r="76" spans="1:7" x14ac:dyDescent="0.25">
      <c r="A76" s="14" t="s">
        <v>7</v>
      </c>
      <c r="B76" s="5">
        <f>SUM(B75)</f>
        <v>300</v>
      </c>
      <c r="C76" s="5"/>
      <c r="D76" s="5">
        <f t="shared" ref="D76" si="19">SUM(D75)</f>
        <v>0</v>
      </c>
      <c r="E76" s="8"/>
      <c r="F76" s="7"/>
      <c r="G76" s="9"/>
    </row>
    <row r="77" spans="1:7" x14ac:dyDescent="0.25">
      <c r="A77" s="13">
        <v>44406</v>
      </c>
      <c r="B77" s="10">
        <v>200</v>
      </c>
      <c r="C77" s="16"/>
      <c r="D77" s="18"/>
      <c r="E77" s="8"/>
      <c r="F77" s="7"/>
      <c r="G77" s="9"/>
    </row>
    <row r="78" spans="1:7" x14ac:dyDescent="0.25">
      <c r="A78" s="14" t="s">
        <v>7</v>
      </c>
      <c r="B78" s="5">
        <f>SUM(B77)</f>
        <v>200</v>
      </c>
      <c r="C78" s="5"/>
      <c r="D78" s="5">
        <f t="shared" ref="D78" si="20">SUM(D77)</f>
        <v>0</v>
      </c>
      <c r="E78" s="7"/>
      <c r="F78" s="7"/>
      <c r="G78" s="9"/>
    </row>
    <row r="79" spans="1:7" x14ac:dyDescent="0.25">
      <c r="A79" s="13">
        <v>44407</v>
      </c>
      <c r="B79" s="10">
        <v>2800</v>
      </c>
      <c r="C79" s="15"/>
      <c r="D79" s="10"/>
      <c r="E79" s="8"/>
      <c r="F79" s="7"/>
      <c r="G79" s="9"/>
    </row>
    <row r="80" spans="1:7" x14ac:dyDescent="0.25">
      <c r="A80" s="14" t="s">
        <v>7</v>
      </c>
      <c r="B80" s="5">
        <f>SUM(B79)</f>
        <v>2800</v>
      </c>
      <c r="C80" s="5"/>
      <c r="D80" s="5">
        <f t="shared" ref="D80" si="21">SUM(D79)</f>
        <v>0</v>
      </c>
      <c r="E80" s="8"/>
      <c r="F80" s="7"/>
      <c r="G80" s="9"/>
    </row>
    <row r="81" spans="1:7" ht="26.25" x14ac:dyDescent="0.25">
      <c r="A81" s="11" t="s">
        <v>13</v>
      </c>
      <c r="B81" s="12">
        <f>B8+B11+B16+B24+B26+B34+B41+B45+B47+B50+B58+B60+B62+B64+B66+B68+B70+B72+B74+B76+B78+B80</f>
        <v>97713</v>
      </c>
      <c r="C81" s="12"/>
      <c r="D81" s="12">
        <f t="shared" ref="D81" si="22">D8+D11+D16+D24+D26+D34+D41+D45+D47+D50+D58+D60+D62+D64+D66+D68+D70+D72+D74+D76+D78+D80</f>
        <v>73355.290000000008</v>
      </c>
      <c r="E81" s="28" t="s">
        <v>50</v>
      </c>
      <c r="F81" s="29"/>
      <c r="G81" s="30"/>
    </row>
  </sheetData>
  <mergeCells count="3">
    <mergeCell ref="A1:G1"/>
    <mergeCell ref="A4:G4"/>
    <mergeCell ref="E81:G81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Kommgor1</dc:creator>
  <cp:lastModifiedBy>Kommgor1</cp:lastModifiedBy>
  <cp:lastPrinted>2017-10-05T09:43:34Z</cp:lastPrinted>
  <dcterms:created xsi:type="dcterms:W3CDTF">2017-09-11T11:49:38Z</dcterms:created>
  <dcterms:modified xsi:type="dcterms:W3CDTF">2021-08-03T10:21:01Z</dcterms:modified>
</cp:coreProperties>
</file>