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лужебные\БФ Магістр 2019\"/>
    </mc:Choice>
  </mc:AlternateContent>
  <bookViews>
    <workbookView xWindow="0" yWindow="0" windowWidth="28770" windowHeight="136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B136" i="1"/>
  <c r="D130" i="1"/>
  <c r="B130" i="1"/>
  <c r="D125" i="1"/>
  <c r="B125" i="1"/>
  <c r="D115" i="1"/>
  <c r="B115" i="1"/>
  <c r="D113" i="1"/>
  <c r="B113" i="1"/>
  <c r="D111" i="1"/>
  <c r="B111" i="1"/>
  <c r="D109" i="1"/>
  <c r="B109" i="1"/>
  <c r="D107" i="1"/>
  <c r="B107" i="1"/>
  <c r="D105" i="1"/>
  <c r="B105" i="1"/>
  <c r="D103" i="1"/>
  <c r="B103" i="1"/>
  <c r="D101" i="1"/>
  <c r="B101" i="1"/>
  <c r="D99" i="1"/>
  <c r="B99" i="1"/>
  <c r="D97" i="1"/>
  <c r="B97" i="1"/>
  <c r="D95" i="1"/>
  <c r="B95" i="1"/>
  <c r="D87" i="1"/>
  <c r="B87" i="1"/>
  <c r="D67" i="1"/>
  <c r="B67" i="1"/>
  <c r="D58" i="1"/>
  <c r="B58" i="1"/>
  <c r="D47" i="1"/>
  <c r="B47" i="1"/>
  <c r="D43" i="1"/>
  <c r="B43" i="1"/>
  <c r="D33" i="1"/>
  <c r="B33" i="1"/>
  <c r="D28" i="1"/>
  <c r="B28" i="1"/>
  <c r="D21" i="1"/>
  <c r="B21" i="1"/>
  <c r="D13" i="1"/>
  <c r="D137" i="1" s="1"/>
  <c r="B13" i="1"/>
  <c r="B137" i="1" s="1"/>
</calcChain>
</file>

<file path=xl/sharedStrings.xml><?xml version="1.0" encoding="utf-8"?>
<sst xmlns="http://schemas.openxmlformats.org/spreadsheetml/2006/main" count="259" uniqueCount="112">
  <si>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</si>
  <si>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</si>
  <si>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</si>
  <si>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</si>
  <si>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</si>
  <si>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</si>
  <si>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</si>
  <si>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</si>
  <si>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</si>
  <si>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РО/К/5019060</t>
  </si>
  <si>
    <t>договірне списання комісії за 
касове обслуговування</t>
  </si>
  <si>
    <t>АТ "МЕТАБАНК"</t>
  </si>
  <si>
    <t xml:space="preserve">послуги охорони </t>
  </si>
  <si>
    <t>доступ до мережі Інтернет, оренду реального ІР</t>
  </si>
  <si>
    <t>ТОВ "Лінет"</t>
  </si>
  <si>
    <t>послуги з організації каналу
 зв'язку</t>
  </si>
  <si>
    <t>ТОВ "ДІАНЕТ"</t>
  </si>
  <si>
    <t>УК у Комунарському районі</t>
  </si>
  <si>
    <t>Разом за місяць</t>
  </si>
  <si>
    <t>Управління поліції охорони в 
Запорізькій області</t>
  </si>
  <si>
    <t xml:space="preserve">господарські товари </t>
  </si>
  <si>
    <t>Господарські потреби</t>
  </si>
  <si>
    <t>Підприємець Мунтянов Р.О.</t>
  </si>
  <si>
    <t>ЗНВК 70</t>
  </si>
  <si>
    <t>ФОП Джусов О.Ю.</t>
  </si>
  <si>
    <t>ЦРД</t>
  </si>
  <si>
    <t>ТВО Комунарського району</t>
  </si>
  <si>
    <t>орендна плата</t>
  </si>
  <si>
    <t xml:space="preserve">надання послуг та обслуговування сигналізації, оренда майна </t>
  </si>
  <si>
    <t>ТОВ "ОХОРОННИЙ ХОЛДІНГ"</t>
  </si>
  <si>
    <t xml:space="preserve">податок на доходи фізичних осіб утриманий  із зарплати </t>
  </si>
  <si>
    <t>військовий збір утриманий із 
зарплати</t>
  </si>
  <si>
    <t>ЄСВ нарахований на зарплату</t>
  </si>
  <si>
    <t>відшкодування комунальних послуг</t>
  </si>
  <si>
    <t>SH/CLB_NB 
OUT OUTBANK X</t>
  </si>
  <si>
    <t>сплата за вих.зовн.платіж за К-Б 
до 16:00</t>
  </si>
  <si>
    <t>надання послуг з Інтернету</t>
  </si>
  <si>
    <t>ТОВ "Південно-східний медіахолдінг"</t>
  </si>
  <si>
    <t>сплата за вих.внутр.платіж за К-Б</t>
  </si>
  <si>
    <t>ФОП Третьяк І.В.</t>
  </si>
  <si>
    <t>будівельні матеріали</t>
  </si>
  <si>
    <t>ТОВ "Епіцентр К"</t>
  </si>
  <si>
    <t>сплата за вих.зовн.платіж за К-Б 
після 16:00</t>
  </si>
  <si>
    <t>ФОП Конькова О.Ю.</t>
  </si>
  <si>
    <t>ФОП Ковтун Г.І.</t>
  </si>
  <si>
    <t>ГУДФС у Зап.обл. Комунарський р-н</t>
  </si>
  <si>
    <t>ФОП Лобур О.А.</t>
  </si>
  <si>
    <t xml:space="preserve">Разом </t>
  </si>
  <si>
    <t>м'який інвентар</t>
  </si>
  <si>
    <t>ФОП Храпачов М.В.</t>
  </si>
  <si>
    <t>ТОВ "Новий Лад"</t>
  </si>
  <si>
    <t>ПП "ТЕПЛОТЕХНІК І К"</t>
  </si>
  <si>
    <t>ФОП Захарченко І.В.</t>
  </si>
  <si>
    <t>вікна</t>
  </si>
  <si>
    <t xml:space="preserve">Залишок на  01.07.2019р.  1349100,28  грн </t>
  </si>
  <si>
    <t>SH/ABON ALL_ 
NEW/01.07.20</t>
  </si>
  <si>
    <t>сплата за обслуговування рахунку 
за 07.2019</t>
  </si>
  <si>
    <t>SH/CLB_NB 
OUT INBANK/01</t>
  </si>
  <si>
    <t>ФОП Ковтун Р.Г.</t>
  </si>
  <si>
    <t>SH/CLB_NB 
OUT INBANK/02</t>
  </si>
  <si>
    <t>шафи</t>
  </si>
  <si>
    <t>ТОВ "Компанія "Атлас"</t>
  </si>
  <si>
    <t>повірка манометрів</t>
  </si>
  <si>
    <t>поточний ремонт Xerox</t>
  </si>
  <si>
    <t>ПП "Сервісний центр "ЛІБРА-ЛАЙН"</t>
  </si>
  <si>
    <t>SH/CLB_NB 
OUT INBANK/03</t>
  </si>
  <si>
    <t>електротовари</t>
  </si>
  <si>
    <t>ФОП Нечет В.В.</t>
  </si>
  <si>
    <t>шланг</t>
  </si>
  <si>
    <t>ПП Вікнабуд</t>
  </si>
  <si>
    <t>поточний ремонт монітора</t>
  </si>
  <si>
    <t>відновлення картриджів</t>
  </si>
  <si>
    <t>холодильник</t>
  </si>
  <si>
    <t>ФОП Літинський А.О.</t>
  </si>
  <si>
    <t>підлогове покриття</t>
  </si>
  <si>
    <t>ТОВ "ПРЕНДА"</t>
  </si>
  <si>
    <t>стенди</t>
  </si>
  <si>
    <t>ФОП Чикалов Д.О.</t>
  </si>
  <si>
    <t>меблі</t>
  </si>
  <si>
    <t>протипожежний інвентар</t>
  </si>
  <si>
    <t>ТОВ "Безпека"</t>
  </si>
  <si>
    <t>лак паркетний</t>
  </si>
  <si>
    <t>ФОП Мороз О.І.</t>
  </si>
  <si>
    <t>папір</t>
  </si>
  <si>
    <t>ФОП Дзюба О.О.</t>
  </si>
  <si>
    <t>прання килимів</t>
  </si>
  <si>
    <t>ФОП Бортнік В.М.</t>
  </si>
  <si>
    <t>зарплата бухгалтера 
за липень 2019р.</t>
  </si>
  <si>
    <t>SH/CLB_NB 
OUT INBANK/12</t>
  </si>
  <si>
    <t>трансформатор</t>
  </si>
  <si>
    <t>ФОП Кузочкіна О.Б.</t>
  </si>
  <si>
    <t>ТОВ "ВКФ "НІКС-М"</t>
  </si>
  <si>
    <t>бланки</t>
  </si>
  <si>
    <t>ПП Піхотенко О.Г.</t>
  </si>
  <si>
    <t>посуд</t>
  </si>
  <si>
    <t>ФОП Онищенко А.І.</t>
  </si>
  <si>
    <t>ремонт та перетяжка диванів</t>
  </si>
  <si>
    <t>ПП "Явір-2000 Запоріжжя"</t>
  </si>
  <si>
    <t>технічне обслуговування 
 вогнегасників</t>
  </si>
  <si>
    <t>Запорізьке обласне спеціалізоване
 ремонтно-будівельне орендне підприємство протипожежних робіт (ЗОСРБОППР)</t>
  </si>
  <si>
    <t>двері протипожежні</t>
  </si>
  <si>
    <t>поточний ремонт покрівлі</t>
  </si>
  <si>
    <t>ФОП Старцев Д.І.</t>
  </si>
  <si>
    <t>монтаж кондиціонера</t>
  </si>
  <si>
    <t>ФОП Горожанін А.О.</t>
  </si>
  <si>
    <t xml:space="preserve">Залишок на  01.08.2019р.   1329607,34 грн </t>
  </si>
  <si>
    <t>Голова БФ "Магістр"</t>
  </si>
  <si>
    <t>Кусик О.Б.</t>
  </si>
  <si>
    <t>Бухгалтер БФ "Магістр"                                                        Лобка О.А.</t>
  </si>
  <si>
    <t>Лобко О.А.</t>
  </si>
  <si>
    <t>ДП 90</t>
  </si>
  <si>
    <t>альтанка ігрова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</si>
</sst>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_р_.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right"/>
    </xf>
    <xf numFmtId="0" fontId="0" fillId="0" borderId="1" xfId="0" applyBorder="1" applyAlignment="1"/>
    <xf numFmtId="2" fontId="3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4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4" fontId="0" fillId="0" borderId="1" xfId="0" applyNumberFormat="1" applyFont="1" applyBorder="1" applyAlignment="1"/>
    <xf numFmtId="14" fontId="0" fillId="0" borderId="1" xfId="0" applyNumberFormat="1" applyFont="1" applyBorder="1" applyAlignment="1"/>
    <xf numFmtId="14" fontId="3" fillId="0" borderId="1" xfId="0" applyNumberFormat="1" applyFont="1" applyBorder="1" applyAlignment="1"/>
    <xf numFmtId="1" fontId="0" fillId="0" borderId="1" xfId="0" applyNumberFormat="1" applyFont="1" applyBorder="1" applyAlignment="1"/>
    <xf numFmtId="0" fontId="4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wrapText="1"/>
    </xf>
    <xf numFmtId="2" fontId="0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0" fontId="0" fillId="0" borderId="1" xfId="0" applyFont="1" applyBorder="1" applyAlignment="1">
      <alignment horizontal="right" wrapText="1"/>
    </xf>
    <xf numFmtId="1" fontId="3" fillId="0" borderId="1" xfId="0" applyNumberFormat="1" applyFont="1" applyBorder="1" applyAlignment="1"/>
    <xf numFmtId="1" fontId="0" fillId="0" borderId="1" xfId="0" applyNumberFormat="1" applyFont="1" applyFill="1" applyBorder="1" applyAlignment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3" fillId="0" borderId="0" xfId="0" applyFont="1"/>
    <xf numFmtId="164" fontId="3" fillId="0" borderId="0" xfId="0" applyNumberFormat="1" applyFont="1"/>
    <xf numFmtId="165" fontId="0" fillId="0" borderId="0" xfId="0" applyNumberFormat="1" applyFont="1"/>
    <xf numFmtId="165" fontId="3" fillId="0" borderId="0" xfId="0" applyNumberFormat="1" applyFont="1"/>
    <xf numFmtId="0" fontId="1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abSelected="1" topLeftCell="A28" workbookViewId="0">
      <selection activeCell="E57" sqref="E57"/>
    </sheetView>
  </sheetViews>
  <sheetFormatPr defaultRowHeight="15" x14ac:dyDescent="0.25"/>
  <cols>
    <col min="1" max="1" width="12.85546875" customWidth="1"/>
    <col min="2" max="2" width="15" customWidth="1"/>
    <col min="3" max="3" width="15.5703125" customWidth="1"/>
    <col min="4" max="4" width="13.140625" customWidth="1"/>
    <col min="5" max="5" width="34.28515625" customWidth="1"/>
    <col min="6" max="6" width="33" customWidth="1"/>
  </cols>
  <sheetData>
    <row r="1" spans="1:7" ht="20.25" x14ac:dyDescent="0.3">
      <c r="A1" s="34" t="s">
        <v>0</v>
      </c>
      <c r="B1" s="35"/>
      <c r="C1" s="35"/>
      <c r="D1" s="35"/>
      <c r="E1" s="35"/>
      <c r="F1" s="35"/>
      <c r="G1" s="35"/>
    </row>
    <row r="3" spans="1:7" ht="51.75" x14ac:dyDescent="0.25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2" t="s">
        <v>7</v>
      </c>
    </row>
    <row r="4" spans="1:7" x14ac:dyDescent="0.25">
      <c r="A4" s="36" t="s">
        <v>54</v>
      </c>
      <c r="B4" s="37"/>
      <c r="C4" s="37"/>
      <c r="D4" s="37"/>
      <c r="E4" s="37"/>
      <c r="F4" s="37"/>
      <c r="G4" s="38"/>
    </row>
    <row r="5" spans="1:7" ht="30" x14ac:dyDescent="0.25">
      <c r="A5" s="3">
        <v>43647</v>
      </c>
      <c r="B5" s="12">
        <v>17300</v>
      </c>
      <c r="C5" s="21" t="s">
        <v>55</v>
      </c>
      <c r="D5" s="20">
        <v>150</v>
      </c>
      <c r="E5" s="9" t="s">
        <v>56</v>
      </c>
      <c r="F5" s="8" t="s">
        <v>11</v>
      </c>
      <c r="G5" s="11"/>
    </row>
    <row r="6" spans="1:7" ht="30" x14ac:dyDescent="0.25">
      <c r="A6" s="8"/>
      <c r="B6" s="12"/>
      <c r="C6" s="21" t="s">
        <v>57</v>
      </c>
      <c r="D6" s="12">
        <v>3</v>
      </c>
      <c r="E6" s="8" t="s">
        <v>38</v>
      </c>
      <c r="F6" s="8" t="s">
        <v>11</v>
      </c>
      <c r="G6" s="8"/>
    </row>
    <row r="7" spans="1:7" ht="30" x14ac:dyDescent="0.25">
      <c r="A7" s="16"/>
      <c r="B7" s="12"/>
      <c r="C7" s="21" t="s">
        <v>34</v>
      </c>
      <c r="D7" s="12">
        <v>12</v>
      </c>
      <c r="E7" s="9" t="s">
        <v>35</v>
      </c>
      <c r="F7" s="4" t="s">
        <v>11</v>
      </c>
      <c r="G7" s="8"/>
    </row>
    <row r="8" spans="1:7" x14ac:dyDescent="0.25">
      <c r="A8" s="16"/>
      <c r="B8" s="12"/>
      <c r="C8" s="18">
        <v>376</v>
      </c>
      <c r="D8" s="12">
        <v>9468.5400000000009</v>
      </c>
      <c r="E8" s="4" t="s">
        <v>40</v>
      </c>
      <c r="F8" s="4" t="s">
        <v>22</v>
      </c>
      <c r="G8" s="8">
        <v>7</v>
      </c>
    </row>
    <row r="9" spans="1:7" ht="30" x14ac:dyDescent="0.25">
      <c r="A9" s="16"/>
      <c r="B9" s="12"/>
      <c r="C9" s="18">
        <v>377</v>
      </c>
      <c r="D9" s="12">
        <v>500</v>
      </c>
      <c r="E9" s="9" t="s">
        <v>28</v>
      </c>
      <c r="F9" s="8" t="s">
        <v>29</v>
      </c>
      <c r="G9" s="11">
        <v>21</v>
      </c>
    </row>
    <row r="10" spans="1:7" x14ac:dyDescent="0.25">
      <c r="A10" s="16"/>
      <c r="B10" s="12"/>
      <c r="C10" s="21">
        <v>378</v>
      </c>
      <c r="D10" s="12">
        <v>540</v>
      </c>
      <c r="E10" s="8" t="s">
        <v>36</v>
      </c>
      <c r="F10" s="8" t="s">
        <v>37</v>
      </c>
      <c r="G10" s="11">
        <v>21</v>
      </c>
    </row>
    <row r="11" spans="1:7" x14ac:dyDescent="0.25">
      <c r="A11" s="16"/>
      <c r="B11" s="12"/>
      <c r="C11" s="18">
        <v>379</v>
      </c>
      <c r="D11" s="12">
        <v>9693.6200000000008</v>
      </c>
      <c r="E11" s="4" t="s">
        <v>40</v>
      </c>
      <c r="F11" s="9" t="s">
        <v>44</v>
      </c>
      <c r="G11" s="11">
        <v>21</v>
      </c>
    </row>
    <row r="12" spans="1:7" x14ac:dyDescent="0.25">
      <c r="A12" s="16"/>
      <c r="B12" s="12"/>
      <c r="C12" s="21">
        <v>380</v>
      </c>
      <c r="D12" s="12">
        <v>5677.3</v>
      </c>
      <c r="E12" s="4" t="s">
        <v>40</v>
      </c>
      <c r="F12" s="9" t="s">
        <v>58</v>
      </c>
      <c r="G12" s="11">
        <v>188</v>
      </c>
    </row>
    <row r="13" spans="1:7" x14ac:dyDescent="0.25">
      <c r="A13" s="17" t="s">
        <v>8</v>
      </c>
      <c r="B13" s="5">
        <f>SUM(B5:B12)</f>
        <v>17300</v>
      </c>
      <c r="C13" s="5"/>
      <c r="D13" s="5">
        <f>SUM(D5:D12)</f>
        <v>26044.460000000003</v>
      </c>
      <c r="E13" s="9"/>
      <c r="F13" s="8"/>
      <c r="G13" s="11"/>
    </row>
    <row r="14" spans="1:7" ht="30" x14ac:dyDescent="0.25">
      <c r="A14" s="16">
        <v>43648</v>
      </c>
      <c r="B14" s="12">
        <v>91870</v>
      </c>
      <c r="C14" s="21" t="s">
        <v>34</v>
      </c>
      <c r="D14" s="12">
        <v>3</v>
      </c>
      <c r="E14" s="9" t="s">
        <v>35</v>
      </c>
      <c r="F14" s="4" t="s">
        <v>11</v>
      </c>
      <c r="G14" s="11"/>
    </row>
    <row r="15" spans="1:7" ht="30" x14ac:dyDescent="0.25">
      <c r="A15" s="16"/>
      <c r="B15" s="12"/>
      <c r="C15" s="21" t="s">
        <v>59</v>
      </c>
      <c r="D15" s="12">
        <v>3</v>
      </c>
      <c r="E15" s="8" t="s">
        <v>38</v>
      </c>
      <c r="F15" s="8" t="s">
        <v>11</v>
      </c>
      <c r="G15" s="11"/>
    </row>
    <row r="16" spans="1:7" ht="30" x14ac:dyDescent="0.25">
      <c r="A16" s="16"/>
      <c r="B16" s="12"/>
      <c r="C16" s="21" t="s">
        <v>34</v>
      </c>
      <c r="D16" s="12">
        <v>20</v>
      </c>
      <c r="E16" s="9" t="s">
        <v>42</v>
      </c>
      <c r="F16" s="4" t="s">
        <v>11</v>
      </c>
      <c r="G16" s="11"/>
    </row>
    <row r="17" spans="1:7" x14ac:dyDescent="0.25">
      <c r="A17" s="16"/>
      <c r="B17" s="12"/>
      <c r="C17" s="18">
        <v>381</v>
      </c>
      <c r="D17" s="12">
        <v>12956.2</v>
      </c>
      <c r="E17" s="9" t="s">
        <v>60</v>
      </c>
      <c r="F17" s="8" t="s">
        <v>61</v>
      </c>
      <c r="G17" s="8">
        <v>262</v>
      </c>
    </row>
    <row r="18" spans="1:7" x14ac:dyDescent="0.25">
      <c r="A18" s="16"/>
      <c r="B18" s="12"/>
      <c r="C18" s="18">
        <v>382</v>
      </c>
      <c r="D18" s="12">
        <v>540</v>
      </c>
      <c r="E18" s="8" t="s">
        <v>36</v>
      </c>
      <c r="F18" s="8" t="s">
        <v>37</v>
      </c>
      <c r="G18" s="11">
        <v>188</v>
      </c>
    </row>
    <row r="19" spans="1:7" x14ac:dyDescent="0.25">
      <c r="A19" s="16"/>
      <c r="B19" s="12"/>
      <c r="C19" s="21">
        <v>383</v>
      </c>
      <c r="D19" s="12">
        <v>1050</v>
      </c>
      <c r="E19" s="9" t="s">
        <v>62</v>
      </c>
      <c r="F19" s="8" t="s">
        <v>51</v>
      </c>
      <c r="G19" s="11">
        <v>274</v>
      </c>
    </row>
    <row r="20" spans="1:7" x14ac:dyDescent="0.25">
      <c r="A20" s="16"/>
      <c r="B20" s="12"/>
      <c r="C20" s="21">
        <v>384</v>
      </c>
      <c r="D20" s="12">
        <v>500</v>
      </c>
      <c r="E20" s="8" t="s">
        <v>63</v>
      </c>
      <c r="F20" s="8" t="s">
        <v>64</v>
      </c>
      <c r="G20" s="11">
        <v>274</v>
      </c>
    </row>
    <row r="21" spans="1:7" x14ac:dyDescent="0.25">
      <c r="A21" s="17" t="s">
        <v>8</v>
      </c>
      <c r="B21" s="5">
        <f>SUM(B14:B20)</f>
        <v>91870</v>
      </c>
      <c r="C21" s="5"/>
      <c r="D21" s="5">
        <f>SUM(D14:D20)</f>
        <v>15072.2</v>
      </c>
      <c r="E21" s="9"/>
      <c r="F21" s="8"/>
      <c r="G21" s="11"/>
    </row>
    <row r="22" spans="1:7" ht="30" x14ac:dyDescent="0.25">
      <c r="A22" s="16">
        <v>43649</v>
      </c>
      <c r="B22" s="12">
        <v>6821</v>
      </c>
      <c r="C22" s="21" t="s">
        <v>65</v>
      </c>
      <c r="D22" s="12">
        <v>3</v>
      </c>
      <c r="E22" s="8" t="s">
        <v>38</v>
      </c>
      <c r="F22" s="8" t="s">
        <v>11</v>
      </c>
      <c r="G22" s="11"/>
    </row>
    <row r="23" spans="1:7" ht="30" x14ac:dyDescent="0.25">
      <c r="A23" s="16"/>
      <c r="B23" s="12"/>
      <c r="C23" s="21" t="s">
        <v>34</v>
      </c>
      <c r="D23" s="12">
        <v>9</v>
      </c>
      <c r="E23" s="9" t="s">
        <v>35</v>
      </c>
      <c r="F23" s="4" t="s">
        <v>11</v>
      </c>
      <c r="G23" s="11"/>
    </row>
    <row r="24" spans="1:7" ht="30" x14ac:dyDescent="0.25">
      <c r="A24" s="16"/>
      <c r="B24" s="12"/>
      <c r="C24" s="21">
        <v>385</v>
      </c>
      <c r="D24" s="12">
        <v>250</v>
      </c>
      <c r="E24" s="9" t="s">
        <v>15</v>
      </c>
      <c r="F24" s="8" t="s">
        <v>16</v>
      </c>
      <c r="G24" s="11" t="s">
        <v>23</v>
      </c>
    </row>
    <row r="25" spans="1:7" x14ac:dyDescent="0.25">
      <c r="A25" s="16"/>
      <c r="B25" s="12"/>
      <c r="C25" s="18">
        <v>386</v>
      </c>
      <c r="D25" s="15">
        <v>623.82000000000005</v>
      </c>
      <c r="E25" s="8" t="s">
        <v>66</v>
      </c>
      <c r="F25" s="8" t="s">
        <v>67</v>
      </c>
      <c r="G25" s="24">
        <v>166</v>
      </c>
    </row>
    <row r="26" spans="1:7" x14ac:dyDescent="0.25">
      <c r="A26" s="16"/>
      <c r="B26" s="12"/>
      <c r="C26" s="18">
        <v>387</v>
      </c>
      <c r="D26" s="15">
        <v>699</v>
      </c>
      <c r="E26" s="9" t="s">
        <v>68</v>
      </c>
      <c r="F26" s="7" t="s">
        <v>41</v>
      </c>
      <c r="G26" s="11">
        <v>166</v>
      </c>
    </row>
    <row r="27" spans="1:7" ht="30" x14ac:dyDescent="0.25">
      <c r="A27" s="16"/>
      <c r="B27" s="12"/>
      <c r="C27" s="18">
        <v>388</v>
      </c>
      <c r="D27" s="12">
        <v>450</v>
      </c>
      <c r="E27" s="9" t="s">
        <v>15</v>
      </c>
      <c r="F27" s="8" t="s">
        <v>16</v>
      </c>
      <c r="G27" s="11">
        <v>14</v>
      </c>
    </row>
    <row r="28" spans="1:7" x14ac:dyDescent="0.25">
      <c r="A28" s="17" t="s">
        <v>8</v>
      </c>
      <c r="B28" s="5">
        <f>SUM(B22:B27)</f>
        <v>6821</v>
      </c>
      <c r="C28" s="5"/>
      <c r="D28" s="5">
        <f>SUM(D22:D27)</f>
        <v>2034.8200000000002</v>
      </c>
      <c r="E28" s="9"/>
      <c r="F28" s="8"/>
      <c r="G28" s="11"/>
    </row>
    <row r="29" spans="1:7" ht="30" x14ac:dyDescent="0.25">
      <c r="A29" s="16">
        <v>43650</v>
      </c>
      <c r="B29" s="12">
        <v>15715</v>
      </c>
      <c r="C29" s="8" t="s">
        <v>9</v>
      </c>
      <c r="D29" s="20">
        <v>44.76</v>
      </c>
      <c r="E29" s="9" t="s">
        <v>10</v>
      </c>
      <c r="F29" s="8" t="s">
        <v>11</v>
      </c>
      <c r="G29" s="11"/>
    </row>
    <row r="30" spans="1:7" x14ac:dyDescent="0.25">
      <c r="A30" s="16"/>
      <c r="B30" s="12"/>
      <c r="C30" s="18"/>
      <c r="D30" s="15">
        <v>2422</v>
      </c>
      <c r="E30" s="4" t="s">
        <v>21</v>
      </c>
      <c r="F30" s="8"/>
      <c r="G30" s="11">
        <v>150</v>
      </c>
    </row>
    <row r="31" spans="1:7" x14ac:dyDescent="0.25">
      <c r="A31" s="16"/>
      <c r="B31" s="12"/>
      <c r="C31" s="18"/>
      <c r="D31" s="12">
        <v>1261.8</v>
      </c>
      <c r="E31" s="4" t="s">
        <v>21</v>
      </c>
      <c r="F31" s="8"/>
      <c r="G31" s="11" t="s">
        <v>23</v>
      </c>
    </row>
    <row r="32" spans="1:7" x14ac:dyDescent="0.25">
      <c r="A32" s="16"/>
      <c r="B32" s="12"/>
      <c r="C32" s="18"/>
      <c r="D32" s="12">
        <v>733.5</v>
      </c>
      <c r="E32" s="4" t="s">
        <v>21</v>
      </c>
      <c r="F32" s="8"/>
      <c r="G32" s="11">
        <v>274</v>
      </c>
    </row>
    <row r="33" spans="1:7" x14ac:dyDescent="0.25">
      <c r="A33" s="17" t="s">
        <v>47</v>
      </c>
      <c r="B33" s="5">
        <f>SUM(B29:B32)</f>
        <v>15715</v>
      </c>
      <c r="C33" s="5"/>
      <c r="D33" s="5">
        <f>SUM(D29:D32)</f>
        <v>4462.0600000000004</v>
      </c>
      <c r="E33" s="8"/>
      <c r="F33" s="8"/>
      <c r="G33" s="11"/>
    </row>
    <row r="34" spans="1:7" ht="30" x14ac:dyDescent="0.25">
      <c r="A34" s="16">
        <v>43651</v>
      </c>
      <c r="B34" s="12">
        <v>7445</v>
      </c>
      <c r="C34" s="21" t="s">
        <v>34</v>
      </c>
      <c r="D34" s="12">
        <v>24</v>
      </c>
      <c r="E34" s="9" t="s">
        <v>35</v>
      </c>
      <c r="F34" s="4" t="s">
        <v>11</v>
      </c>
      <c r="G34" s="11"/>
    </row>
    <row r="35" spans="1:7" x14ac:dyDescent="0.25">
      <c r="A35" s="16"/>
      <c r="B35" s="12"/>
      <c r="C35" s="21">
        <v>389</v>
      </c>
      <c r="D35" s="12">
        <v>1021.7</v>
      </c>
      <c r="E35" s="4" t="s">
        <v>40</v>
      </c>
      <c r="F35" s="8" t="s">
        <v>43</v>
      </c>
      <c r="G35" s="11">
        <v>274</v>
      </c>
    </row>
    <row r="36" spans="1:7" x14ac:dyDescent="0.25">
      <c r="A36" s="16"/>
      <c r="B36" s="12"/>
      <c r="C36" s="21">
        <v>390</v>
      </c>
      <c r="D36" s="12">
        <v>11994.77</v>
      </c>
      <c r="E36" s="9" t="s">
        <v>53</v>
      </c>
      <c r="F36" s="8" t="s">
        <v>69</v>
      </c>
      <c r="G36" s="11">
        <v>274</v>
      </c>
    </row>
    <row r="37" spans="1:7" x14ac:dyDescent="0.25">
      <c r="A37" s="16"/>
      <c r="B37" s="12"/>
      <c r="C37" s="18">
        <v>391</v>
      </c>
      <c r="D37" s="12">
        <v>667.2</v>
      </c>
      <c r="E37" s="4" t="s">
        <v>40</v>
      </c>
      <c r="F37" s="4" t="s">
        <v>22</v>
      </c>
      <c r="G37" s="11">
        <v>219</v>
      </c>
    </row>
    <row r="38" spans="1:7" x14ac:dyDescent="0.25">
      <c r="A38" s="16"/>
      <c r="B38" s="12"/>
      <c r="C38" s="18">
        <v>392</v>
      </c>
      <c r="D38" s="12">
        <v>1550</v>
      </c>
      <c r="E38" s="4" t="s">
        <v>40</v>
      </c>
      <c r="F38" s="4" t="s">
        <v>22</v>
      </c>
      <c r="G38" s="11">
        <v>219</v>
      </c>
    </row>
    <row r="39" spans="1:7" x14ac:dyDescent="0.25">
      <c r="A39" s="16"/>
      <c r="B39" s="12"/>
      <c r="C39" s="21">
        <v>393</v>
      </c>
      <c r="D39" s="12">
        <v>2867.76</v>
      </c>
      <c r="E39" s="4" t="s">
        <v>40</v>
      </c>
      <c r="F39" s="7" t="s">
        <v>41</v>
      </c>
      <c r="G39" s="11">
        <v>219</v>
      </c>
    </row>
    <row r="40" spans="1:7" x14ac:dyDescent="0.25">
      <c r="A40" s="16"/>
      <c r="B40" s="12"/>
      <c r="C40" s="21">
        <v>394</v>
      </c>
      <c r="D40" s="12">
        <v>1499.8</v>
      </c>
      <c r="E40" s="4" t="s">
        <v>40</v>
      </c>
      <c r="F40" s="8" t="s">
        <v>43</v>
      </c>
      <c r="G40" s="11">
        <v>188</v>
      </c>
    </row>
    <row r="41" spans="1:7" ht="30" x14ac:dyDescent="0.25">
      <c r="A41" s="16"/>
      <c r="B41" s="12"/>
      <c r="C41" s="18">
        <v>395</v>
      </c>
      <c r="D41" s="12">
        <v>290</v>
      </c>
      <c r="E41" s="9" t="s">
        <v>13</v>
      </c>
      <c r="F41" s="8" t="s">
        <v>14</v>
      </c>
      <c r="G41" s="11">
        <v>295</v>
      </c>
    </row>
    <row r="42" spans="1:7" ht="30" x14ac:dyDescent="0.25">
      <c r="A42" s="16"/>
      <c r="B42" s="12"/>
      <c r="C42" s="21">
        <v>396</v>
      </c>
      <c r="D42" s="12">
        <v>290</v>
      </c>
      <c r="E42" s="9" t="s">
        <v>13</v>
      </c>
      <c r="F42" s="8" t="s">
        <v>14</v>
      </c>
      <c r="G42" s="11">
        <v>290</v>
      </c>
    </row>
    <row r="43" spans="1:7" x14ac:dyDescent="0.25">
      <c r="A43" s="17" t="s">
        <v>8</v>
      </c>
      <c r="B43" s="5">
        <f>SUM(B34:B42)</f>
        <v>7445</v>
      </c>
      <c r="C43" s="5"/>
      <c r="D43" s="5">
        <f>SUM(D34:D42)</f>
        <v>20205.23</v>
      </c>
      <c r="E43" s="8"/>
      <c r="F43" s="8"/>
      <c r="G43" s="11"/>
    </row>
    <row r="44" spans="1:7" ht="30" x14ac:dyDescent="0.25">
      <c r="A44" s="16">
        <v>43654</v>
      </c>
      <c r="B44" s="12">
        <v>12660</v>
      </c>
      <c r="C44" s="21" t="s">
        <v>34</v>
      </c>
      <c r="D44" s="12">
        <v>6</v>
      </c>
      <c r="E44" s="9" t="s">
        <v>35</v>
      </c>
      <c r="F44" s="4" t="s">
        <v>11</v>
      </c>
      <c r="G44" s="11"/>
    </row>
    <row r="45" spans="1:7" x14ac:dyDescent="0.25">
      <c r="A45" s="16"/>
      <c r="B45" s="12"/>
      <c r="C45" s="21">
        <v>397</v>
      </c>
      <c r="D45" s="12">
        <v>442.75</v>
      </c>
      <c r="E45" s="8" t="s">
        <v>70</v>
      </c>
      <c r="F45" s="8" t="s">
        <v>64</v>
      </c>
      <c r="G45" s="11">
        <v>150</v>
      </c>
    </row>
    <row r="46" spans="1:7" x14ac:dyDescent="0.25">
      <c r="A46" s="16"/>
      <c r="B46" s="12"/>
      <c r="C46" s="18">
        <v>398</v>
      </c>
      <c r="D46" s="12">
        <v>2688.25</v>
      </c>
      <c r="E46" s="4" t="s">
        <v>40</v>
      </c>
      <c r="F46" s="8" t="s">
        <v>43</v>
      </c>
      <c r="G46" s="11" t="s">
        <v>110</v>
      </c>
    </row>
    <row r="47" spans="1:7" x14ac:dyDescent="0.25">
      <c r="A47" s="17" t="s">
        <v>8</v>
      </c>
      <c r="B47" s="5">
        <f>SUM(B44:B46)</f>
        <v>12660</v>
      </c>
      <c r="C47" s="25"/>
      <c r="D47" s="5">
        <f>SUM(D44:D46)</f>
        <v>3137</v>
      </c>
      <c r="E47" s="8"/>
      <c r="F47" s="8"/>
      <c r="G47" s="11"/>
    </row>
    <row r="48" spans="1:7" ht="30" x14ac:dyDescent="0.25">
      <c r="A48" s="16">
        <v>43655</v>
      </c>
      <c r="B48" s="12">
        <v>12465</v>
      </c>
      <c r="C48" s="21" t="s">
        <v>34</v>
      </c>
      <c r="D48" s="12">
        <v>18</v>
      </c>
      <c r="E48" s="9" t="s">
        <v>35</v>
      </c>
      <c r="F48" s="4" t="s">
        <v>11</v>
      </c>
      <c r="G48" s="11"/>
    </row>
    <row r="49" spans="1:7" ht="30" x14ac:dyDescent="0.25">
      <c r="A49" s="16"/>
      <c r="B49" s="12"/>
      <c r="C49" s="21" t="s">
        <v>34</v>
      </c>
      <c r="D49" s="12">
        <v>20</v>
      </c>
      <c r="E49" s="9" t="s">
        <v>42</v>
      </c>
      <c r="F49" s="4" t="s">
        <v>11</v>
      </c>
      <c r="G49" s="11"/>
    </row>
    <row r="50" spans="1:7" x14ac:dyDescent="0.25">
      <c r="A50" s="16"/>
      <c r="B50" s="12"/>
      <c r="C50" s="21">
        <v>399</v>
      </c>
      <c r="D50" s="12">
        <v>1889.41</v>
      </c>
      <c r="E50" s="4" t="s">
        <v>40</v>
      </c>
      <c r="F50" s="8" t="s">
        <v>43</v>
      </c>
      <c r="G50" s="11" t="s">
        <v>23</v>
      </c>
    </row>
    <row r="51" spans="1:7" x14ac:dyDescent="0.25">
      <c r="A51" s="16"/>
      <c r="B51" s="12"/>
      <c r="C51" s="18">
        <v>400</v>
      </c>
      <c r="D51" s="12">
        <v>1050</v>
      </c>
      <c r="E51" s="9" t="s">
        <v>62</v>
      </c>
      <c r="F51" s="8" t="s">
        <v>51</v>
      </c>
      <c r="G51" s="11">
        <v>144</v>
      </c>
    </row>
    <row r="52" spans="1:7" ht="30" x14ac:dyDescent="0.25">
      <c r="A52" s="16"/>
      <c r="B52" s="12"/>
      <c r="C52" s="18">
        <v>401</v>
      </c>
      <c r="D52" s="12">
        <v>31.12</v>
      </c>
      <c r="E52" s="9" t="s">
        <v>33</v>
      </c>
      <c r="F52" s="8" t="s">
        <v>26</v>
      </c>
      <c r="G52" s="8"/>
    </row>
    <row r="53" spans="1:7" x14ac:dyDescent="0.25">
      <c r="A53" s="16"/>
      <c r="B53" s="12"/>
      <c r="C53" s="18">
        <v>402</v>
      </c>
      <c r="D53" s="12">
        <v>320</v>
      </c>
      <c r="E53" s="9" t="s">
        <v>71</v>
      </c>
      <c r="F53" s="8" t="s">
        <v>39</v>
      </c>
      <c r="G53" s="11">
        <v>262</v>
      </c>
    </row>
    <row r="54" spans="1:7" ht="30" x14ac:dyDescent="0.25">
      <c r="A54" s="16"/>
      <c r="B54" s="12"/>
      <c r="C54" s="21">
        <v>403</v>
      </c>
      <c r="D54" s="12">
        <v>170</v>
      </c>
      <c r="E54" s="9" t="s">
        <v>13</v>
      </c>
      <c r="F54" s="8" t="s">
        <v>14</v>
      </c>
      <c r="G54" s="11">
        <v>285</v>
      </c>
    </row>
    <row r="55" spans="1:7" x14ac:dyDescent="0.25">
      <c r="A55" s="16"/>
      <c r="B55" s="12"/>
      <c r="C55" s="21">
        <v>404</v>
      </c>
      <c r="D55" s="12">
        <v>4623.9799999999996</v>
      </c>
      <c r="E55" s="8" t="s">
        <v>72</v>
      </c>
      <c r="F55" s="7" t="s">
        <v>41</v>
      </c>
      <c r="G55" s="8">
        <v>188</v>
      </c>
    </row>
    <row r="56" spans="1:7" x14ac:dyDescent="0.25">
      <c r="A56" s="16"/>
      <c r="B56" s="12"/>
      <c r="C56" s="21">
        <v>405</v>
      </c>
      <c r="D56" s="12">
        <v>750</v>
      </c>
      <c r="E56" s="9" t="s">
        <v>62</v>
      </c>
      <c r="F56" s="8" t="s">
        <v>51</v>
      </c>
      <c r="G56" s="10" t="s">
        <v>25</v>
      </c>
    </row>
    <row r="57" spans="1:7" x14ac:dyDescent="0.25">
      <c r="A57" s="16"/>
      <c r="B57" s="22"/>
      <c r="C57" s="26">
        <v>406</v>
      </c>
      <c r="D57" s="22">
        <v>75000</v>
      </c>
      <c r="E57" s="9" t="s">
        <v>111</v>
      </c>
      <c r="F57" s="8" t="s">
        <v>73</v>
      </c>
      <c r="G57" s="10" t="s">
        <v>25</v>
      </c>
    </row>
    <row r="58" spans="1:7" x14ac:dyDescent="0.25">
      <c r="A58" s="17" t="s">
        <v>8</v>
      </c>
      <c r="B58" s="23">
        <f>SUM(B48:B57)</f>
        <v>12465</v>
      </c>
      <c r="C58" s="23"/>
      <c r="D58" s="23">
        <f>SUM(D48:D57)</f>
        <v>83872.509999999995</v>
      </c>
      <c r="E58" s="9"/>
      <c r="F58" s="8"/>
      <c r="G58" s="8"/>
    </row>
    <row r="59" spans="1:7" ht="30" x14ac:dyDescent="0.25">
      <c r="A59" s="16">
        <v>43656</v>
      </c>
      <c r="B59" s="12">
        <v>88550</v>
      </c>
      <c r="C59" s="21" t="s">
        <v>34</v>
      </c>
      <c r="D59" s="12">
        <v>21</v>
      </c>
      <c r="E59" s="9" t="s">
        <v>35</v>
      </c>
      <c r="F59" s="4" t="s">
        <v>11</v>
      </c>
      <c r="G59" s="11"/>
    </row>
    <row r="60" spans="1:7" x14ac:dyDescent="0.25">
      <c r="A60" s="16"/>
      <c r="B60" s="12"/>
      <c r="C60" s="18">
        <v>407</v>
      </c>
      <c r="D60" s="12">
        <v>1192.25</v>
      </c>
      <c r="E60" s="4" t="s">
        <v>40</v>
      </c>
      <c r="F60" s="8" t="s">
        <v>43</v>
      </c>
      <c r="G60" s="11">
        <v>166</v>
      </c>
    </row>
    <row r="61" spans="1:7" x14ac:dyDescent="0.25">
      <c r="A61" s="16"/>
      <c r="B61" s="12"/>
      <c r="C61" s="21">
        <v>408</v>
      </c>
      <c r="D61" s="12">
        <v>467.7</v>
      </c>
      <c r="E61" s="4" t="s">
        <v>40</v>
      </c>
      <c r="F61" s="8" t="s">
        <v>43</v>
      </c>
      <c r="G61" s="11">
        <v>166</v>
      </c>
    </row>
    <row r="62" spans="1:7" x14ac:dyDescent="0.25">
      <c r="A62" s="16"/>
      <c r="B62" s="12"/>
      <c r="C62" s="21">
        <v>409</v>
      </c>
      <c r="D62" s="12">
        <v>4213.4399999999996</v>
      </c>
      <c r="E62" s="9" t="s">
        <v>74</v>
      </c>
      <c r="F62" s="8" t="s">
        <v>75</v>
      </c>
      <c r="G62" s="11">
        <v>166</v>
      </c>
    </row>
    <row r="63" spans="1:7" x14ac:dyDescent="0.25">
      <c r="A63" s="16"/>
      <c r="B63" s="12"/>
      <c r="C63" s="18">
        <v>410</v>
      </c>
      <c r="D63" s="15">
        <v>3963</v>
      </c>
      <c r="E63" s="9" t="s">
        <v>76</v>
      </c>
      <c r="F63" s="8" t="s">
        <v>77</v>
      </c>
      <c r="G63" s="11">
        <v>166</v>
      </c>
    </row>
    <row r="64" spans="1:7" x14ac:dyDescent="0.25">
      <c r="A64" s="16"/>
      <c r="B64" s="12"/>
      <c r="C64" s="18">
        <v>411</v>
      </c>
      <c r="D64" s="12">
        <v>22.68</v>
      </c>
      <c r="E64" s="9" t="s">
        <v>27</v>
      </c>
      <c r="F64" s="8" t="s">
        <v>26</v>
      </c>
      <c r="G64" s="11"/>
    </row>
    <row r="65" spans="1:7" x14ac:dyDescent="0.25">
      <c r="A65" s="16"/>
      <c r="B65" s="12"/>
      <c r="C65" s="21">
        <v>412</v>
      </c>
      <c r="D65" s="12">
        <v>10720</v>
      </c>
      <c r="E65" s="9" t="s">
        <v>78</v>
      </c>
      <c r="F65" s="8" t="s">
        <v>50</v>
      </c>
      <c r="G65" s="11">
        <v>21</v>
      </c>
    </row>
    <row r="66" spans="1:7" x14ac:dyDescent="0.25">
      <c r="A66" s="16"/>
      <c r="B66" s="12"/>
      <c r="C66" s="21">
        <v>413</v>
      </c>
      <c r="D66" s="12">
        <v>2113.88</v>
      </c>
      <c r="E66" s="9" t="s">
        <v>79</v>
      </c>
      <c r="F66" s="8" t="s">
        <v>80</v>
      </c>
      <c r="G66" s="8">
        <v>21</v>
      </c>
    </row>
    <row r="67" spans="1:7" x14ac:dyDescent="0.25">
      <c r="A67" s="17" t="s">
        <v>8</v>
      </c>
      <c r="B67" s="5">
        <f>SUM(B59:B66)</f>
        <v>88550</v>
      </c>
      <c r="C67" s="5"/>
      <c r="D67" s="5">
        <f>SUM(D59:D66)</f>
        <v>22713.95</v>
      </c>
      <c r="E67" s="9"/>
      <c r="F67" s="8"/>
      <c r="G67" s="11"/>
    </row>
    <row r="68" spans="1:7" ht="30" x14ac:dyDescent="0.25">
      <c r="A68" s="16">
        <v>43657</v>
      </c>
      <c r="B68" s="12">
        <v>4805</v>
      </c>
      <c r="C68" s="8" t="s">
        <v>9</v>
      </c>
      <c r="D68" s="20">
        <v>300.07</v>
      </c>
      <c r="E68" s="9" t="s">
        <v>10</v>
      </c>
      <c r="F68" s="8" t="s">
        <v>11</v>
      </c>
      <c r="G68" s="11"/>
    </row>
    <row r="69" spans="1:7" ht="30" x14ac:dyDescent="0.25">
      <c r="A69" s="16"/>
      <c r="B69" s="12"/>
      <c r="C69" s="21" t="s">
        <v>34</v>
      </c>
      <c r="D69" s="12">
        <v>18</v>
      </c>
      <c r="E69" s="9" t="s">
        <v>35</v>
      </c>
      <c r="F69" s="4" t="s">
        <v>11</v>
      </c>
      <c r="G69" s="8"/>
    </row>
    <row r="70" spans="1:7" ht="30" x14ac:dyDescent="0.25">
      <c r="A70" s="16"/>
      <c r="B70" s="12"/>
      <c r="C70" s="21" t="s">
        <v>34</v>
      </c>
      <c r="D70" s="12">
        <v>30</v>
      </c>
      <c r="E70" s="9" t="s">
        <v>42</v>
      </c>
      <c r="F70" s="4" t="s">
        <v>11</v>
      </c>
      <c r="G70" s="11"/>
    </row>
    <row r="71" spans="1:7" x14ac:dyDescent="0.25">
      <c r="A71" s="16"/>
      <c r="B71" s="12"/>
      <c r="C71" s="21">
        <v>416</v>
      </c>
      <c r="D71" s="12">
        <v>930.4</v>
      </c>
      <c r="E71" s="8" t="s">
        <v>32</v>
      </c>
      <c r="F71" s="8" t="s">
        <v>45</v>
      </c>
      <c r="G71" s="11"/>
    </row>
    <row r="72" spans="1:7" x14ac:dyDescent="0.25">
      <c r="A72" s="16"/>
      <c r="B72" s="12"/>
      <c r="C72" s="18">
        <v>417</v>
      </c>
      <c r="D72" s="12">
        <v>7739.55</v>
      </c>
      <c r="E72" s="8" t="s">
        <v>81</v>
      </c>
      <c r="F72" s="8" t="s">
        <v>82</v>
      </c>
      <c r="G72" s="11">
        <v>274</v>
      </c>
    </row>
    <row r="73" spans="1:7" x14ac:dyDescent="0.25">
      <c r="A73" s="16"/>
      <c r="B73" s="12"/>
      <c r="C73" s="18">
        <v>418</v>
      </c>
      <c r="D73" s="12">
        <v>6431.69</v>
      </c>
      <c r="E73" s="4" t="s">
        <v>40</v>
      </c>
      <c r="F73" s="8" t="s">
        <v>43</v>
      </c>
      <c r="G73" s="11">
        <v>274</v>
      </c>
    </row>
    <row r="74" spans="1:7" x14ac:dyDescent="0.25">
      <c r="A74" s="16"/>
      <c r="B74" s="12"/>
      <c r="C74" s="21">
        <v>419</v>
      </c>
      <c r="D74" s="12">
        <v>535</v>
      </c>
      <c r="E74" s="9" t="s">
        <v>83</v>
      </c>
      <c r="F74" s="4" t="s">
        <v>24</v>
      </c>
      <c r="G74" s="11">
        <v>274</v>
      </c>
    </row>
    <row r="75" spans="1:7" ht="30" x14ac:dyDescent="0.25">
      <c r="A75" s="16"/>
      <c r="B75" s="12"/>
      <c r="C75" s="18">
        <v>420</v>
      </c>
      <c r="D75" s="12">
        <v>63.44</v>
      </c>
      <c r="E75" s="9" t="s">
        <v>31</v>
      </c>
      <c r="F75" s="8" t="s">
        <v>17</v>
      </c>
      <c r="G75" s="11"/>
    </row>
    <row r="76" spans="1:7" ht="30" x14ac:dyDescent="0.25">
      <c r="A76" s="16"/>
      <c r="B76" s="12"/>
      <c r="C76" s="18">
        <v>421</v>
      </c>
      <c r="D76" s="20">
        <v>761.24</v>
      </c>
      <c r="E76" s="9" t="s">
        <v>30</v>
      </c>
      <c r="F76" s="8" t="s">
        <v>17</v>
      </c>
      <c r="G76" s="11"/>
    </row>
    <row r="77" spans="1:7" x14ac:dyDescent="0.25">
      <c r="A77" s="16"/>
      <c r="B77" s="12"/>
      <c r="C77" s="21">
        <v>422</v>
      </c>
      <c r="D77" s="12">
        <v>7055.17</v>
      </c>
      <c r="E77" s="4" t="s">
        <v>40</v>
      </c>
      <c r="F77" s="8" t="s">
        <v>43</v>
      </c>
      <c r="G77" s="11">
        <v>274</v>
      </c>
    </row>
    <row r="78" spans="1:7" x14ac:dyDescent="0.25">
      <c r="A78" s="16"/>
      <c r="B78" s="12"/>
      <c r="C78" s="18">
        <v>423</v>
      </c>
      <c r="D78" s="15">
        <v>1261.9000000000001</v>
      </c>
      <c r="E78" s="8" t="s">
        <v>20</v>
      </c>
      <c r="F78" s="9" t="s">
        <v>84</v>
      </c>
      <c r="G78" s="11">
        <v>262</v>
      </c>
    </row>
    <row r="79" spans="1:7" x14ac:dyDescent="0.25">
      <c r="A79" s="16"/>
      <c r="B79" s="12"/>
      <c r="C79" s="18">
        <v>424</v>
      </c>
      <c r="D79" s="15">
        <v>5400</v>
      </c>
      <c r="E79" s="8" t="s">
        <v>85</v>
      </c>
      <c r="F79" s="9" t="s">
        <v>86</v>
      </c>
      <c r="G79" s="11">
        <v>262</v>
      </c>
    </row>
    <row r="80" spans="1:7" x14ac:dyDescent="0.25">
      <c r="A80" s="16"/>
      <c r="B80" s="12"/>
      <c r="C80" s="18"/>
      <c r="D80" s="12">
        <v>1550.31</v>
      </c>
      <c r="E80" s="4" t="s">
        <v>21</v>
      </c>
      <c r="F80" s="9"/>
      <c r="G80" s="11">
        <v>150</v>
      </c>
    </row>
    <row r="81" spans="1:7" x14ac:dyDescent="0.25">
      <c r="A81" s="16"/>
      <c r="B81" s="12"/>
      <c r="C81" s="18"/>
      <c r="D81" s="12">
        <v>1667.38</v>
      </c>
      <c r="E81" s="4" t="s">
        <v>21</v>
      </c>
      <c r="F81" s="9"/>
      <c r="G81" s="11">
        <v>290</v>
      </c>
    </row>
    <row r="82" spans="1:7" x14ac:dyDescent="0.25">
      <c r="A82" s="16"/>
      <c r="B82" s="12"/>
      <c r="C82" s="18"/>
      <c r="D82" s="12">
        <v>6114.2</v>
      </c>
      <c r="E82" s="4" t="s">
        <v>21</v>
      </c>
      <c r="F82" s="8"/>
      <c r="G82" s="8">
        <v>285</v>
      </c>
    </row>
    <row r="83" spans="1:7" x14ac:dyDescent="0.25">
      <c r="A83" s="16"/>
      <c r="B83" s="12"/>
      <c r="C83" s="21"/>
      <c r="D83" s="12">
        <v>12899.3</v>
      </c>
      <c r="E83" s="4" t="s">
        <v>21</v>
      </c>
      <c r="F83" s="8"/>
      <c r="G83" s="11">
        <v>166</v>
      </c>
    </row>
    <row r="84" spans="1:7" x14ac:dyDescent="0.25">
      <c r="A84" s="16"/>
      <c r="B84" s="12"/>
      <c r="C84" s="21"/>
      <c r="D84" s="12">
        <v>3948.2</v>
      </c>
      <c r="E84" s="4" t="s">
        <v>21</v>
      </c>
      <c r="F84" s="8"/>
      <c r="G84" s="11">
        <v>295</v>
      </c>
    </row>
    <row r="85" spans="1:7" x14ac:dyDescent="0.25">
      <c r="A85" s="16"/>
      <c r="B85" s="12"/>
      <c r="C85" s="21"/>
      <c r="D85" s="12">
        <v>3201.58</v>
      </c>
      <c r="E85" s="4" t="s">
        <v>21</v>
      </c>
      <c r="F85" s="9"/>
      <c r="G85" s="10" t="s">
        <v>25</v>
      </c>
    </row>
    <row r="86" spans="1:7" ht="30" x14ac:dyDescent="0.25">
      <c r="A86" s="16"/>
      <c r="B86" s="12"/>
      <c r="C86" s="18"/>
      <c r="D86" s="12">
        <v>3404.43</v>
      </c>
      <c r="E86" s="6" t="s">
        <v>87</v>
      </c>
      <c r="F86" s="8"/>
      <c r="G86" s="11"/>
    </row>
    <row r="87" spans="1:7" x14ac:dyDescent="0.25">
      <c r="A87" s="17" t="s">
        <v>8</v>
      </c>
      <c r="B87" s="5">
        <f>SUM(B68:B86)</f>
        <v>4805</v>
      </c>
      <c r="C87" s="5"/>
      <c r="D87" s="5">
        <f>SUM(D68:D86)</f>
        <v>63311.859999999993</v>
      </c>
      <c r="E87" s="8"/>
      <c r="F87" s="8"/>
      <c r="G87" s="11"/>
    </row>
    <row r="88" spans="1:7" ht="30" x14ac:dyDescent="0.25">
      <c r="A88" s="16">
        <v>43658</v>
      </c>
      <c r="B88" s="12">
        <v>8195</v>
      </c>
      <c r="C88" s="21" t="s">
        <v>88</v>
      </c>
      <c r="D88" s="12">
        <v>3</v>
      </c>
      <c r="E88" s="8" t="s">
        <v>38</v>
      </c>
      <c r="F88" s="8" t="s">
        <v>11</v>
      </c>
      <c r="G88" s="8"/>
    </row>
    <row r="89" spans="1:7" ht="30" x14ac:dyDescent="0.25">
      <c r="A89" s="16"/>
      <c r="B89" s="12"/>
      <c r="C89" s="21" t="s">
        <v>34</v>
      </c>
      <c r="D89" s="12">
        <v>6</v>
      </c>
      <c r="E89" s="9" t="s">
        <v>35</v>
      </c>
      <c r="F89" s="4" t="s">
        <v>11</v>
      </c>
      <c r="G89" s="11"/>
    </row>
    <row r="90" spans="1:7" ht="30" x14ac:dyDescent="0.25">
      <c r="A90" s="8"/>
      <c r="B90" s="12"/>
      <c r="C90" s="21" t="s">
        <v>34</v>
      </c>
      <c r="D90" s="12">
        <v>10</v>
      </c>
      <c r="E90" s="9" t="s">
        <v>42</v>
      </c>
      <c r="F90" s="4" t="s">
        <v>11</v>
      </c>
      <c r="G90" s="11"/>
    </row>
    <row r="91" spans="1:7" x14ac:dyDescent="0.25">
      <c r="A91" s="16"/>
      <c r="B91" s="12"/>
      <c r="C91" s="21">
        <v>426</v>
      </c>
      <c r="D91" s="12">
        <v>519</v>
      </c>
      <c r="E91" s="9" t="s">
        <v>89</v>
      </c>
      <c r="F91" s="8" t="s">
        <v>90</v>
      </c>
      <c r="G91" s="11">
        <v>28</v>
      </c>
    </row>
    <row r="92" spans="1:7" x14ac:dyDescent="0.25">
      <c r="A92" s="16"/>
      <c r="B92" s="12"/>
      <c r="C92" s="21">
        <v>427</v>
      </c>
      <c r="D92" s="12">
        <v>2443</v>
      </c>
      <c r="E92" s="4" t="s">
        <v>40</v>
      </c>
      <c r="F92" s="4" t="s">
        <v>22</v>
      </c>
      <c r="G92" s="11">
        <v>28</v>
      </c>
    </row>
    <row r="93" spans="1:7" ht="26.25" x14ac:dyDescent="0.25">
      <c r="A93" s="16"/>
      <c r="B93" s="12"/>
      <c r="C93" s="18">
        <v>428</v>
      </c>
      <c r="D93" s="12">
        <v>650</v>
      </c>
      <c r="E93" s="4" t="s">
        <v>12</v>
      </c>
      <c r="F93" s="19" t="s">
        <v>19</v>
      </c>
      <c r="G93" s="11">
        <v>274</v>
      </c>
    </row>
    <row r="94" spans="1:7" x14ac:dyDescent="0.25">
      <c r="A94" s="16"/>
      <c r="B94" s="12"/>
      <c r="C94" s="18">
        <v>429</v>
      </c>
      <c r="D94" s="12">
        <v>21700.02</v>
      </c>
      <c r="E94" s="8" t="s">
        <v>53</v>
      </c>
      <c r="F94" s="8" t="s">
        <v>91</v>
      </c>
      <c r="G94" s="11">
        <v>290</v>
      </c>
    </row>
    <row r="95" spans="1:7" x14ac:dyDescent="0.25">
      <c r="A95" s="17" t="s">
        <v>8</v>
      </c>
      <c r="B95" s="5">
        <f>SUM(B88:B94)</f>
        <v>8195</v>
      </c>
      <c r="C95" s="5"/>
      <c r="D95" s="5">
        <f>SUM(D88:D94)</f>
        <v>25331.02</v>
      </c>
      <c r="E95" s="8"/>
      <c r="F95" s="9"/>
      <c r="G95" s="11"/>
    </row>
    <row r="96" spans="1:7" x14ac:dyDescent="0.25">
      <c r="A96" s="16">
        <v>43661</v>
      </c>
      <c r="B96" s="12">
        <v>5420</v>
      </c>
      <c r="C96" s="21"/>
      <c r="D96" s="12"/>
      <c r="E96" s="9"/>
      <c r="F96" s="8"/>
      <c r="G96" s="11"/>
    </row>
    <row r="97" spans="1:7" x14ac:dyDescent="0.25">
      <c r="A97" s="17" t="s">
        <v>8</v>
      </c>
      <c r="B97" s="5">
        <f>SUM(B96)</f>
        <v>5420</v>
      </c>
      <c r="C97" s="5"/>
      <c r="D97" s="5">
        <f>SUM(D96)</f>
        <v>0</v>
      </c>
      <c r="E97" s="9"/>
      <c r="F97" s="8"/>
      <c r="G97" s="11"/>
    </row>
    <row r="98" spans="1:7" x14ac:dyDescent="0.25">
      <c r="A98" s="16">
        <v>43662</v>
      </c>
      <c r="B98" s="12">
        <v>2450</v>
      </c>
      <c r="C98" s="18"/>
      <c r="D98" s="15"/>
      <c r="E98" s="9"/>
      <c r="F98" s="8"/>
      <c r="G98" s="11"/>
    </row>
    <row r="99" spans="1:7" x14ac:dyDescent="0.25">
      <c r="A99" s="17" t="s">
        <v>8</v>
      </c>
      <c r="B99" s="5">
        <f>SUM(B98)</f>
        <v>2450</v>
      </c>
      <c r="C99" s="5"/>
      <c r="D99" s="5">
        <f>SUM(D98)</f>
        <v>0</v>
      </c>
      <c r="E99" s="9"/>
      <c r="F99" s="8"/>
      <c r="G99" s="11"/>
    </row>
    <row r="100" spans="1:7" x14ac:dyDescent="0.25">
      <c r="A100" s="16">
        <v>43663</v>
      </c>
      <c r="B100" s="12">
        <v>7187.23</v>
      </c>
      <c r="C100" s="21"/>
      <c r="D100" s="12"/>
      <c r="E100" s="9"/>
      <c r="F100" s="8"/>
      <c r="G100" s="11"/>
    </row>
    <row r="101" spans="1:7" x14ac:dyDescent="0.25">
      <c r="A101" s="17" t="s">
        <v>8</v>
      </c>
      <c r="B101" s="5">
        <f>SUM(B100)</f>
        <v>7187.23</v>
      </c>
      <c r="C101" s="5"/>
      <c r="D101" s="5">
        <f>SUM(D100)</f>
        <v>0</v>
      </c>
      <c r="E101" s="8"/>
      <c r="F101" s="9"/>
      <c r="G101" s="11"/>
    </row>
    <row r="102" spans="1:7" x14ac:dyDescent="0.25">
      <c r="A102" s="16">
        <v>43664</v>
      </c>
      <c r="B102" s="12">
        <v>7920</v>
      </c>
      <c r="C102" s="18"/>
      <c r="D102" s="15"/>
      <c r="E102" s="9"/>
      <c r="F102" s="8"/>
      <c r="G102" s="11"/>
    </row>
    <row r="103" spans="1:7" x14ac:dyDescent="0.25">
      <c r="A103" s="17" t="s">
        <v>8</v>
      </c>
      <c r="B103" s="5">
        <f>SUM(B102)</f>
        <v>7920</v>
      </c>
      <c r="C103" s="5"/>
      <c r="D103" s="5">
        <f>SUM(D102)</f>
        <v>0</v>
      </c>
      <c r="E103" s="9"/>
      <c r="F103" s="8"/>
      <c r="G103" s="11"/>
    </row>
    <row r="104" spans="1:7" x14ac:dyDescent="0.25">
      <c r="A104" s="16">
        <v>43665</v>
      </c>
      <c r="B104" s="12">
        <v>3900</v>
      </c>
      <c r="C104" s="18"/>
      <c r="D104" s="12"/>
      <c r="E104" s="8"/>
      <c r="F104" s="8"/>
      <c r="G104" s="11"/>
    </row>
    <row r="105" spans="1:7" x14ac:dyDescent="0.25">
      <c r="A105" s="17" t="s">
        <v>8</v>
      </c>
      <c r="B105" s="5">
        <f>SUM(B104)</f>
        <v>3900</v>
      </c>
      <c r="C105" s="5"/>
      <c r="D105" s="5">
        <f>SUM(D104)</f>
        <v>0</v>
      </c>
      <c r="E105" s="9"/>
      <c r="F105" s="8"/>
      <c r="G105" s="11"/>
    </row>
    <row r="106" spans="1:7" x14ac:dyDescent="0.25">
      <c r="A106" s="16">
        <v>43668</v>
      </c>
      <c r="B106" s="12">
        <v>4790</v>
      </c>
      <c r="C106" s="21"/>
      <c r="D106" s="12"/>
      <c r="E106" s="9"/>
      <c r="F106" s="8"/>
      <c r="G106" s="8"/>
    </row>
    <row r="107" spans="1:7" x14ac:dyDescent="0.25">
      <c r="A107" s="17" t="s">
        <v>8</v>
      </c>
      <c r="B107" s="5">
        <f>SUM(B106)</f>
        <v>4790</v>
      </c>
      <c r="C107" s="5"/>
      <c r="D107" s="5">
        <f>SUM(D106)</f>
        <v>0</v>
      </c>
      <c r="E107" s="9"/>
      <c r="F107" s="9"/>
      <c r="G107" s="8"/>
    </row>
    <row r="108" spans="1:7" x14ac:dyDescent="0.25">
      <c r="A108" s="16">
        <v>43670</v>
      </c>
      <c r="B108" s="12">
        <v>6470</v>
      </c>
      <c r="C108" s="18"/>
      <c r="D108" s="15"/>
      <c r="E108" s="8"/>
      <c r="F108" s="9"/>
      <c r="G108" s="11"/>
    </row>
    <row r="109" spans="1:7" x14ac:dyDescent="0.25">
      <c r="A109" s="17" t="s">
        <v>8</v>
      </c>
      <c r="B109" s="5">
        <f>SUM(B108)</f>
        <v>6470</v>
      </c>
      <c r="C109" s="5"/>
      <c r="D109" s="5">
        <f>SUM(D108)</f>
        <v>0</v>
      </c>
      <c r="E109" s="8"/>
      <c r="F109" s="8"/>
      <c r="G109" s="11"/>
    </row>
    <row r="110" spans="1:7" x14ac:dyDescent="0.25">
      <c r="A110" s="16">
        <v>43669</v>
      </c>
      <c r="B110" s="12">
        <v>6940</v>
      </c>
      <c r="C110" s="21"/>
      <c r="D110" s="12"/>
      <c r="E110" s="8"/>
      <c r="F110" s="8"/>
      <c r="G110" s="11"/>
    </row>
    <row r="111" spans="1:7" x14ac:dyDescent="0.25">
      <c r="A111" s="17" t="s">
        <v>8</v>
      </c>
      <c r="B111" s="5">
        <f>SUM(B110)</f>
        <v>6940</v>
      </c>
      <c r="C111" s="5"/>
      <c r="D111" s="5">
        <f>SUM(D110)</f>
        <v>0</v>
      </c>
      <c r="E111" s="8"/>
      <c r="F111" s="8"/>
      <c r="G111" s="11"/>
    </row>
    <row r="112" spans="1:7" x14ac:dyDescent="0.25">
      <c r="A112" s="16">
        <v>43671</v>
      </c>
      <c r="B112" s="12">
        <v>5420</v>
      </c>
      <c r="C112" s="18"/>
      <c r="D112" s="12"/>
      <c r="E112" s="8"/>
      <c r="F112" s="8"/>
      <c r="G112" s="11"/>
    </row>
    <row r="113" spans="1:7" x14ac:dyDescent="0.25">
      <c r="A113" s="17" t="s">
        <v>8</v>
      </c>
      <c r="B113" s="5">
        <f>SUM(B112)</f>
        <v>5420</v>
      </c>
      <c r="C113" s="5"/>
      <c r="D113" s="5">
        <f>SUM(D112)</f>
        <v>0</v>
      </c>
      <c r="E113" s="9"/>
      <c r="F113" s="8"/>
      <c r="G113" s="11"/>
    </row>
    <row r="114" spans="1:7" x14ac:dyDescent="0.25">
      <c r="A114" s="16">
        <v>43672</v>
      </c>
      <c r="B114" s="12">
        <v>9800</v>
      </c>
      <c r="C114" s="18"/>
      <c r="D114" s="12"/>
      <c r="E114" s="8"/>
      <c r="F114" s="8"/>
      <c r="G114" s="11"/>
    </row>
    <row r="115" spans="1:7" x14ac:dyDescent="0.25">
      <c r="A115" s="17" t="s">
        <v>8</v>
      </c>
      <c r="B115" s="5">
        <f>SUM(B114)</f>
        <v>9800</v>
      </c>
      <c r="C115" s="5"/>
      <c r="D115" s="5">
        <f>SUM(D114)</f>
        <v>0</v>
      </c>
      <c r="E115" s="8"/>
      <c r="F115" s="9"/>
      <c r="G115" s="11"/>
    </row>
    <row r="116" spans="1:7" ht="30" x14ac:dyDescent="0.25">
      <c r="A116" s="16">
        <v>43675</v>
      </c>
      <c r="B116" s="21">
        <v>11620</v>
      </c>
      <c r="C116" s="21" t="s">
        <v>34</v>
      </c>
      <c r="D116" s="12">
        <v>24</v>
      </c>
      <c r="E116" s="9" t="s">
        <v>35</v>
      </c>
      <c r="F116" s="4" t="s">
        <v>11</v>
      </c>
      <c r="G116" s="11"/>
    </row>
    <row r="117" spans="1:7" x14ac:dyDescent="0.25">
      <c r="A117" s="16"/>
      <c r="B117" s="12"/>
      <c r="C117" s="21">
        <v>430</v>
      </c>
      <c r="D117" s="12">
        <v>1500</v>
      </c>
      <c r="E117" s="8" t="s">
        <v>92</v>
      </c>
      <c r="F117" s="8" t="s">
        <v>93</v>
      </c>
      <c r="G117" s="11">
        <v>290</v>
      </c>
    </row>
    <row r="118" spans="1:7" x14ac:dyDescent="0.25">
      <c r="A118" s="16"/>
      <c r="B118" s="12"/>
      <c r="C118" s="21">
        <v>431</v>
      </c>
      <c r="D118" s="12">
        <v>1350</v>
      </c>
      <c r="E118" s="9" t="s">
        <v>62</v>
      </c>
      <c r="F118" s="8" t="s">
        <v>51</v>
      </c>
      <c r="G118" s="11">
        <v>295</v>
      </c>
    </row>
    <row r="119" spans="1:7" x14ac:dyDescent="0.25">
      <c r="A119" s="16"/>
      <c r="B119" s="12"/>
      <c r="C119" s="18">
        <v>432</v>
      </c>
      <c r="D119" s="12">
        <v>1699.66</v>
      </c>
      <c r="E119" s="8" t="s">
        <v>94</v>
      </c>
      <c r="F119" s="8" t="s">
        <v>95</v>
      </c>
      <c r="G119" s="10" t="s">
        <v>25</v>
      </c>
    </row>
    <row r="120" spans="1:7" x14ac:dyDescent="0.25">
      <c r="A120" s="16"/>
      <c r="B120" s="12"/>
      <c r="C120" s="21">
        <v>433</v>
      </c>
      <c r="D120" s="12">
        <v>796.4</v>
      </c>
      <c r="E120" s="4" t="s">
        <v>40</v>
      </c>
      <c r="F120" s="4" t="s">
        <v>22</v>
      </c>
      <c r="G120" s="10" t="s">
        <v>25</v>
      </c>
    </row>
    <row r="121" spans="1:7" x14ac:dyDescent="0.25">
      <c r="A121" s="16"/>
      <c r="B121" s="12"/>
      <c r="C121" s="18">
        <v>434</v>
      </c>
      <c r="D121" s="12">
        <v>6900</v>
      </c>
      <c r="E121" s="8" t="s">
        <v>96</v>
      </c>
      <c r="F121" s="8" t="s">
        <v>46</v>
      </c>
      <c r="G121" s="10" t="s">
        <v>25</v>
      </c>
    </row>
    <row r="122" spans="1:7" x14ac:dyDescent="0.25">
      <c r="A122" s="16"/>
      <c r="B122" s="12"/>
      <c r="C122" s="21">
        <v>435</v>
      </c>
      <c r="D122" s="12">
        <v>500</v>
      </c>
      <c r="E122" s="9" t="s">
        <v>12</v>
      </c>
      <c r="F122" s="9" t="s">
        <v>97</v>
      </c>
      <c r="G122" s="11">
        <v>188</v>
      </c>
    </row>
    <row r="123" spans="1:7" ht="75" x14ac:dyDescent="0.25">
      <c r="A123" s="16"/>
      <c r="B123" s="12"/>
      <c r="C123" s="21">
        <v>436</v>
      </c>
      <c r="D123" s="12">
        <v>1173</v>
      </c>
      <c r="E123" s="9" t="s">
        <v>98</v>
      </c>
      <c r="F123" s="9" t="s">
        <v>99</v>
      </c>
      <c r="G123" s="11">
        <v>188</v>
      </c>
    </row>
    <row r="124" spans="1:7" x14ac:dyDescent="0.25">
      <c r="A124" s="16"/>
      <c r="B124" s="12"/>
      <c r="C124" s="18">
        <v>437</v>
      </c>
      <c r="D124" s="15">
        <v>14000</v>
      </c>
      <c r="E124" s="8" t="s">
        <v>100</v>
      </c>
      <c r="F124" s="8" t="s">
        <v>52</v>
      </c>
      <c r="G124" s="11">
        <v>290</v>
      </c>
    </row>
    <row r="125" spans="1:7" x14ac:dyDescent="0.25">
      <c r="A125" s="17" t="s">
        <v>8</v>
      </c>
      <c r="B125" s="5">
        <f>SUM(B116:B124)</f>
        <v>11620</v>
      </c>
      <c r="C125" s="5"/>
      <c r="D125" s="5">
        <f>SUM(D116:D124)</f>
        <v>27943.059999999998</v>
      </c>
      <c r="E125" s="8"/>
      <c r="F125" s="8"/>
      <c r="G125" s="11"/>
    </row>
    <row r="126" spans="1:7" ht="30" x14ac:dyDescent="0.25">
      <c r="A126" s="16">
        <v>43676</v>
      </c>
      <c r="B126" s="12">
        <v>5280</v>
      </c>
      <c r="C126" s="21" t="s">
        <v>34</v>
      </c>
      <c r="D126" s="12">
        <v>9</v>
      </c>
      <c r="E126" s="9" t="s">
        <v>35</v>
      </c>
      <c r="F126" s="4" t="s">
        <v>11</v>
      </c>
      <c r="G126" s="11"/>
    </row>
    <row r="127" spans="1:7" x14ac:dyDescent="0.25">
      <c r="A127" s="16"/>
      <c r="B127" s="12"/>
      <c r="C127" s="18">
        <v>438</v>
      </c>
      <c r="D127" s="15">
        <v>42000.05</v>
      </c>
      <c r="E127" s="8" t="s">
        <v>101</v>
      </c>
      <c r="F127" s="8" t="s">
        <v>102</v>
      </c>
      <c r="G127" s="11">
        <v>295</v>
      </c>
    </row>
    <row r="128" spans="1:7" x14ac:dyDescent="0.25">
      <c r="A128" s="16"/>
      <c r="B128" s="12"/>
      <c r="C128" s="18">
        <v>439</v>
      </c>
      <c r="D128" s="15">
        <v>7980</v>
      </c>
      <c r="E128" s="8" t="s">
        <v>48</v>
      </c>
      <c r="F128" s="8" t="s">
        <v>49</v>
      </c>
      <c r="G128" s="11">
        <v>285</v>
      </c>
    </row>
    <row r="129" spans="1:7" x14ac:dyDescent="0.25">
      <c r="A129" s="16"/>
      <c r="B129" s="12"/>
      <c r="C129" s="18">
        <v>440</v>
      </c>
      <c r="D129" s="12">
        <v>3480.68</v>
      </c>
      <c r="E129" s="8" t="s">
        <v>20</v>
      </c>
      <c r="F129" s="7" t="s">
        <v>41</v>
      </c>
      <c r="G129" s="11">
        <v>293</v>
      </c>
    </row>
    <row r="130" spans="1:7" x14ac:dyDescent="0.25">
      <c r="A130" s="17" t="s">
        <v>8</v>
      </c>
      <c r="B130" s="5">
        <f>SUM(B126:B129)</f>
        <v>5280</v>
      </c>
      <c r="C130" s="5"/>
      <c r="D130" s="5">
        <f>SUM(D126:D129)</f>
        <v>53469.73</v>
      </c>
      <c r="E130" s="9"/>
      <c r="F130" s="8"/>
      <c r="G130" s="11"/>
    </row>
    <row r="131" spans="1:7" ht="30" x14ac:dyDescent="0.25">
      <c r="A131" s="16">
        <v>43677</v>
      </c>
      <c r="B131" s="12">
        <v>3143.73</v>
      </c>
      <c r="C131" s="21" t="s">
        <v>34</v>
      </c>
      <c r="D131" s="12">
        <v>12</v>
      </c>
      <c r="E131" s="9" t="s">
        <v>35</v>
      </c>
      <c r="F131" s="4" t="s">
        <v>11</v>
      </c>
      <c r="G131" s="11"/>
    </row>
    <row r="132" spans="1:7" x14ac:dyDescent="0.25">
      <c r="A132" s="16"/>
      <c r="B132" s="12"/>
      <c r="C132" s="18">
        <v>441</v>
      </c>
      <c r="D132" s="15">
        <v>14000</v>
      </c>
      <c r="E132" s="9" t="s">
        <v>100</v>
      </c>
      <c r="F132" s="8" t="s">
        <v>52</v>
      </c>
      <c r="G132" s="11">
        <v>295</v>
      </c>
    </row>
    <row r="133" spans="1:7" x14ac:dyDescent="0.25">
      <c r="A133" s="16"/>
      <c r="B133" s="12"/>
      <c r="C133" s="18">
        <v>442</v>
      </c>
      <c r="D133" s="12">
        <v>2500</v>
      </c>
      <c r="E133" s="9" t="s">
        <v>103</v>
      </c>
      <c r="F133" s="8" t="s">
        <v>104</v>
      </c>
      <c r="G133" s="11">
        <v>144</v>
      </c>
    </row>
    <row r="134" spans="1:7" x14ac:dyDescent="0.25">
      <c r="A134" s="16"/>
      <c r="B134" s="12"/>
      <c r="C134" s="21">
        <v>443</v>
      </c>
      <c r="D134" s="12">
        <v>500</v>
      </c>
      <c r="E134" s="8" t="s">
        <v>92</v>
      </c>
      <c r="F134" s="8" t="s">
        <v>93</v>
      </c>
      <c r="G134" s="11">
        <v>144</v>
      </c>
    </row>
    <row r="135" spans="1:7" x14ac:dyDescent="0.25">
      <c r="A135" s="16"/>
      <c r="B135" s="12"/>
      <c r="C135" s="21">
        <v>444</v>
      </c>
      <c r="D135" s="12">
        <v>1050</v>
      </c>
      <c r="E135" s="9" t="s">
        <v>62</v>
      </c>
      <c r="F135" s="8" t="s">
        <v>51</v>
      </c>
      <c r="G135" s="11">
        <v>166</v>
      </c>
    </row>
    <row r="136" spans="1:7" x14ac:dyDescent="0.25">
      <c r="A136" s="17" t="s">
        <v>8</v>
      </c>
      <c r="B136" s="5">
        <f>SUM(B131:B135)</f>
        <v>3143.73</v>
      </c>
      <c r="C136" s="5"/>
      <c r="D136" s="5">
        <f t="shared" ref="D136" si="0">SUM(D131:D135)</f>
        <v>18062</v>
      </c>
      <c r="E136" s="8"/>
      <c r="F136" s="8"/>
      <c r="G136" s="11"/>
    </row>
    <row r="137" spans="1:7" ht="26.25" x14ac:dyDescent="0.25">
      <c r="A137" s="13" t="s">
        <v>18</v>
      </c>
      <c r="B137" s="14">
        <f>B13+B21+B28+B33+B43+B47+B58+B67+B87+B95+B97+B99+B101+B103+B105+B107+B109+B111+B113+B115+B125+B130+B136</f>
        <v>346166.95999999996</v>
      </c>
      <c r="C137" s="14"/>
      <c r="D137" s="14">
        <f t="shared" ref="D137" si="1">D13+D21+D28+D33+D43+D47+D58+D67+D87+D95+D97+D99+D101+D103+D105+D107+D109+D111+D113+D115+D125+D130+D136</f>
        <v>365659.89999999997</v>
      </c>
      <c r="E137" s="39" t="s">
        <v>105</v>
      </c>
      <c r="F137" s="39"/>
      <c r="G137" s="39"/>
    </row>
    <row r="139" spans="1:7" ht="18" x14ac:dyDescent="0.25">
      <c r="A139" s="27" t="s">
        <v>106</v>
      </c>
      <c r="B139" s="28"/>
      <c r="C139" s="29"/>
      <c r="D139" s="28"/>
      <c r="E139" s="27" t="s">
        <v>107</v>
      </c>
    </row>
    <row r="140" spans="1:7" x14ac:dyDescent="0.25">
      <c r="A140" s="30"/>
      <c r="B140" s="31"/>
      <c r="C140" s="32"/>
      <c r="D140" s="31"/>
      <c r="E140" s="30"/>
    </row>
    <row r="141" spans="1:7" ht="18" x14ac:dyDescent="0.25">
      <c r="A141" s="27" t="s">
        <v>108</v>
      </c>
      <c r="B141" s="30"/>
      <c r="C141" s="33"/>
      <c r="D141" s="30"/>
      <c r="E141" s="27" t="s">
        <v>109</v>
      </c>
    </row>
  </sheetData>
  <mergeCells count="3">
    <mergeCell ref="A1:G1"/>
    <mergeCell ref="A4:G4"/>
    <mergeCell ref="E137:G137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Kommgor1</dc:creator>
  <cp:lastModifiedBy>Kommgor1</cp:lastModifiedBy>
  <cp:lastPrinted>2017-10-05T09:43:34Z</cp:lastPrinted>
  <dcterms:created xsi:type="dcterms:W3CDTF">2017-09-11T11:49:38Z</dcterms:created>
  <dcterms:modified xsi:type="dcterms:W3CDTF">2019-11-07T12:59:29Z</dcterms:modified>
</cp:coreProperties>
</file>