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лужебные\БФ Магістр 2019\"/>
    </mc:Choice>
  </mc:AlternateContent>
  <bookViews>
    <workbookView xWindow="0" yWindow="0" windowWidth="28770" windowHeight="136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4" i="1" l="1"/>
  <c r="B124" i="1"/>
  <c r="D121" i="1"/>
  <c r="B121" i="1"/>
  <c r="D110" i="1"/>
  <c r="B110" i="1"/>
  <c r="D107" i="1"/>
  <c r="B107" i="1"/>
  <c r="D105" i="1"/>
  <c r="B105" i="1"/>
  <c r="D99" i="1"/>
  <c r="B99" i="1"/>
  <c r="D97" i="1"/>
  <c r="B97" i="1"/>
  <c r="D87" i="1"/>
  <c r="B87" i="1"/>
  <c r="D81" i="1"/>
  <c r="B81" i="1"/>
  <c r="D77" i="1"/>
  <c r="B77" i="1"/>
  <c r="D74" i="1"/>
  <c r="B74" i="1"/>
  <c r="D69" i="1"/>
  <c r="B69" i="1"/>
  <c r="D55" i="1"/>
  <c r="B55" i="1"/>
  <c r="D51" i="1"/>
  <c r="B51" i="1"/>
  <c r="D45" i="1"/>
  <c r="B45" i="1"/>
  <c r="D40" i="1"/>
  <c r="B40" i="1"/>
  <c r="D30" i="1"/>
  <c r="B30" i="1"/>
  <c r="D21" i="1"/>
  <c r="B21" i="1"/>
  <c r="D12" i="1"/>
  <c r="B12" i="1"/>
  <c r="D10" i="1"/>
  <c r="B10" i="1"/>
  <c r="D8" i="1"/>
  <c r="D125" i="1" s="1"/>
  <c r="B8" i="1"/>
  <c r="B125" i="1" s="1"/>
</calcChain>
</file>

<file path=xl/sharedStrings.xml><?xml version="1.0" encoding="utf-8"?>
<sst xmlns="http://schemas.openxmlformats.org/spreadsheetml/2006/main" count="244" uniqueCount="96">
  <si>
    <t>Благодійний фонд Магістр</t>
  </si>
  <si>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</si>
  <si>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</si>
  <si>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</si>
  <si>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</si>
  <si>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</si>
  <si>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</si>
  <si>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</si>
  <si>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</si>
  <si>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РО/К/5019060</t>
  </si>
  <si>
    <t>договірне списання комісії за 
касове обслуговування</t>
  </si>
  <si>
    <t>АТ "МЕТАБАНК"</t>
  </si>
  <si>
    <t xml:space="preserve">послуги охорони </t>
  </si>
  <si>
    <t>доступ до мережі Інтернет, оренду реального ІР</t>
  </si>
  <si>
    <t>ТОВ "Лінет"</t>
  </si>
  <si>
    <t>послуги з організації каналу
 зв'язку</t>
  </si>
  <si>
    <t>ТОВ "ДІАНЕТ"</t>
  </si>
  <si>
    <t>УК у Комунарському районі</t>
  </si>
  <si>
    <t>Разом за місяць</t>
  </si>
  <si>
    <t>Управління поліції охорони в 
Запорізькій області</t>
  </si>
  <si>
    <t xml:space="preserve">господарські товари </t>
  </si>
  <si>
    <t>Господарські потреби</t>
  </si>
  <si>
    <t>Підприємець Мунтянов Р.О.</t>
  </si>
  <si>
    <t>ЗНВК 70</t>
  </si>
  <si>
    <t>ФОП Джусов О.Ю.</t>
  </si>
  <si>
    <t>ЦРД</t>
  </si>
  <si>
    <t>ТВО Комунарського району</t>
  </si>
  <si>
    <t>орендна плата</t>
  </si>
  <si>
    <t xml:space="preserve">надання послуг та обслуговування сигналізації, оренда майна </t>
  </si>
  <si>
    <t>ТОВ "ОХОРОННИЙ ХОЛДІНГ"</t>
  </si>
  <si>
    <t xml:space="preserve">податок на доходи фізичних осіб утриманий  із зарплати </t>
  </si>
  <si>
    <t>військовий збір утриманий із 
зарплати</t>
  </si>
  <si>
    <t>ЄСВ нарахований на зарплату</t>
  </si>
  <si>
    <t>відшкодування комунальних послуг</t>
  </si>
  <si>
    <t>SH/CLB_NB 
OUT OUTBANK X</t>
  </si>
  <si>
    <t>сплата за вих.зовн.платіж за К-Б 
до 16:00</t>
  </si>
  <si>
    <t>сплата за вих.внутр.платіж за К-Б</t>
  </si>
  <si>
    <t>ФОП Третьяк І.В.</t>
  </si>
  <si>
    <t>будівельні матеріали</t>
  </si>
  <si>
    <t>ТОВ "Епіцентр К"</t>
  </si>
  <si>
    <t>ПП Піхотенко О.Г.</t>
  </si>
  <si>
    <t>миючі засоби</t>
  </si>
  <si>
    <t xml:space="preserve">канцелярські товари </t>
  </si>
  <si>
    <t>папір</t>
  </si>
  <si>
    <t>ФОП Черкасов А.Б.</t>
  </si>
  <si>
    <t>тканина</t>
  </si>
  <si>
    <t>повернення благодійного внеску</t>
  </si>
  <si>
    <t>ФОП Ковтун О.Г.</t>
  </si>
  <si>
    <t>відновлення картриджа</t>
  </si>
  <si>
    <t>ПП Фенько В.Ю.</t>
  </si>
  <si>
    <t>навчально-методична література</t>
  </si>
  <si>
    <t>ТОВ "МЦФЕР-УКРАЇНА"</t>
  </si>
  <si>
    <t>ПП "Явір-2000 Запоріжжя"</t>
  </si>
  <si>
    <t>дезінфікуючі засоби</t>
  </si>
  <si>
    <t>Колективне підприємство фірма 
"ЮНІОР"</t>
  </si>
  <si>
    <t>електротовари</t>
  </si>
  <si>
    <t>ГУДПС у Зап.обл. Комунарський р-н</t>
  </si>
  <si>
    <t>ФОП Нечет В.В.</t>
  </si>
  <si>
    <t xml:space="preserve">стільці дитячі </t>
  </si>
  <si>
    <t>ФОП Юшков О.В.</t>
  </si>
  <si>
    <t>ФОП Фролов А.М.</t>
  </si>
  <si>
    <t xml:space="preserve">Залишок на  01.11.2019р.  1221759,55  грн </t>
  </si>
  <si>
    <t>SH/ABON ALL_ 
NEW/01.11.20</t>
  </si>
  <si>
    <t>сплата за обслуговування рахунку 
за 11.2019</t>
  </si>
  <si>
    <t>лінолеум</t>
  </si>
  <si>
    <t>пилосмок</t>
  </si>
  <si>
    <t>шафа</t>
  </si>
  <si>
    <t>ТОВ "Новий Лад"</t>
  </si>
  <si>
    <t>вікна</t>
  </si>
  <si>
    <t>ТОВ "БУД ПЛАСТ"</t>
  </si>
  <si>
    <t>заправка картриджа</t>
  </si>
  <si>
    <t>поточний ремонт принтера</t>
  </si>
  <si>
    <t>послуги з вимірювання технічних 
характеристик медичного обладнання</t>
  </si>
  <si>
    <t>ТОВ "МЕДТЕХНІКА-ЦЕНТР 1"</t>
  </si>
  <si>
    <t>періодичні видання</t>
  </si>
  <si>
    <t>ЗД АТ "Укрпошта"</t>
  </si>
  <si>
    <t>матеріали для огородження</t>
  </si>
  <si>
    <t>ПАТ "ЗАВОД ФРУНЗЕ"</t>
  </si>
  <si>
    <t>ДП ЗНВК 90</t>
  </si>
  <si>
    <t>гігрометри</t>
  </si>
  <si>
    <t>ФОП Адамов С.Б.</t>
  </si>
  <si>
    <t>SH/CLB_NB 
OUT INBANK/14</t>
  </si>
  <si>
    <t>шафи</t>
  </si>
  <si>
    <t>ТОВ "Компанія "Атлас"</t>
  </si>
  <si>
    <t>ремонт принтера</t>
  </si>
  <si>
    <t>ДНЗ №90</t>
  </si>
  <si>
    <t>ФОП Михайлевська Н.С.</t>
  </si>
  <si>
    <t>заправка картриджів</t>
  </si>
  <si>
    <t>бланки</t>
  </si>
  <si>
    <t>ФОП Стирова Л.М.</t>
  </si>
  <si>
    <t>SH/CLB_NB 
OUT INBANK/21</t>
  </si>
  <si>
    <t>ФОП Герасименко С.І.</t>
  </si>
  <si>
    <t>стенди</t>
  </si>
  <si>
    <t>ФОП Жарков В.А.</t>
  </si>
  <si>
    <t>зарплата бухгалтера 
за листопад 2019р.</t>
  </si>
  <si>
    <t xml:space="preserve">Залишок на  01.12.2019р.  1199824,79  грн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</si>
</sst>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6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horizontal="right"/>
    </xf>
    <xf numFmtId="0" fontId="0" fillId="0" borderId="1" xfId="0" applyBorder="1" applyAlignment="1"/>
    <xf numFmtId="2" fontId="3" fillId="0" borderId="1" xfId="0" applyNumberFormat="1" applyFont="1" applyBorder="1" applyAlignment="1"/>
    <xf numFmtId="0" fontId="0" fillId="0" borderId="1" xfId="0" applyBorder="1" applyAlignment="1">
      <alignment wrapText="1"/>
    </xf>
    <xf numFmtId="0" fontId="4" fillId="0" borderId="1" xfId="0" applyFont="1" applyBorder="1" applyAlignment="1"/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2" fontId="0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164" fontId="0" fillId="0" borderId="1" xfId="0" applyNumberFormat="1" applyFont="1" applyBorder="1" applyAlignment="1"/>
    <xf numFmtId="14" fontId="0" fillId="0" borderId="1" xfId="0" applyNumberFormat="1" applyFont="1" applyBorder="1" applyAlignment="1"/>
    <xf numFmtId="14" fontId="3" fillId="0" borderId="1" xfId="0" applyNumberFormat="1" applyFont="1" applyBorder="1" applyAlignment="1"/>
    <xf numFmtId="1" fontId="0" fillId="0" borderId="1" xfId="0" applyNumberFormat="1" applyFont="1" applyBorder="1" applyAlignment="1"/>
    <xf numFmtId="0" fontId="4" fillId="0" borderId="1" xfId="0" applyFont="1" applyBorder="1" applyAlignment="1">
      <alignment wrapText="1"/>
    </xf>
    <xf numFmtId="1" fontId="0" fillId="0" borderId="1" xfId="0" applyNumberFormat="1" applyFont="1" applyBorder="1" applyAlignment="1">
      <alignment wrapText="1"/>
    </xf>
    <xf numFmtId="2" fontId="0" fillId="0" borderId="1" xfId="0" applyNumberFormat="1" applyFont="1" applyFill="1" applyBorder="1" applyAlignment="1"/>
    <xf numFmtId="1" fontId="0" fillId="0" borderId="1" xfId="0" applyNumberFormat="1" applyFont="1" applyFill="1" applyBorder="1" applyAlignment="1"/>
    <xf numFmtId="2" fontId="0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1" fillId="0" borderId="0" xfId="0" applyFont="1" applyAlignment="1"/>
    <xf numFmtId="0" fontId="0" fillId="0" borderId="0" xfId="0" applyAlignment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5"/>
  <sheetViews>
    <sheetView tabSelected="1" workbookViewId="0">
      <selection sqref="A1:G125"/>
    </sheetView>
  </sheetViews>
  <sheetFormatPr defaultRowHeight="15" x14ac:dyDescent="0.25"/>
  <cols>
    <col min="1" max="1" width="12.85546875" customWidth="1"/>
    <col min="2" max="2" width="15" customWidth="1"/>
    <col min="3" max="3" width="15.5703125" customWidth="1"/>
    <col min="4" max="4" width="13.140625" customWidth="1"/>
    <col min="5" max="5" width="34.28515625" customWidth="1"/>
    <col min="6" max="6" width="35.42578125" customWidth="1"/>
    <col min="7" max="7" width="11" customWidth="1"/>
  </cols>
  <sheetData>
    <row r="1" spans="1:7" ht="20.25" x14ac:dyDescent="0.3">
      <c r="A1" s="24" t="s">
        <v>0</v>
      </c>
      <c r="B1" s="25"/>
      <c r="C1" s="25"/>
      <c r="D1" s="25"/>
      <c r="E1" s="25"/>
      <c r="F1" s="25"/>
      <c r="G1" s="25"/>
    </row>
    <row r="3" spans="1:7" ht="51.75" x14ac:dyDescent="0.25">
      <c r="A3" s="1" t="s">
        <v>1</v>
      </c>
      <c r="B3" s="2" t="s">
        <v>2</v>
      </c>
      <c r="C3" s="1" t="s">
        <v>3</v>
      </c>
      <c r="D3" s="2" t="s">
        <v>4</v>
      </c>
      <c r="E3" s="2" t="s">
        <v>5</v>
      </c>
      <c r="F3" s="1" t="s">
        <v>6</v>
      </c>
      <c r="G3" s="2" t="s">
        <v>7</v>
      </c>
    </row>
    <row r="4" spans="1:7" x14ac:dyDescent="0.25">
      <c r="A4" s="26" t="s">
        <v>61</v>
      </c>
      <c r="B4" s="27"/>
      <c r="C4" s="27"/>
      <c r="D4" s="27"/>
      <c r="E4" s="27"/>
      <c r="F4" s="27"/>
      <c r="G4" s="28"/>
    </row>
    <row r="5" spans="1:7" ht="30" x14ac:dyDescent="0.25">
      <c r="A5" s="3">
        <v>43770</v>
      </c>
      <c r="B5" s="22">
        <v>4065</v>
      </c>
      <c r="C5" s="19" t="s">
        <v>62</v>
      </c>
      <c r="D5" s="30">
        <v>150</v>
      </c>
      <c r="E5" s="9" t="s">
        <v>63</v>
      </c>
      <c r="F5" s="8" t="s">
        <v>11</v>
      </c>
      <c r="G5" s="10"/>
    </row>
    <row r="6" spans="1:7" ht="30" x14ac:dyDescent="0.25">
      <c r="A6" s="3"/>
      <c r="B6" s="11"/>
      <c r="C6" s="19" t="s">
        <v>34</v>
      </c>
      <c r="D6" s="11">
        <v>3</v>
      </c>
      <c r="E6" s="9" t="s">
        <v>35</v>
      </c>
      <c r="F6" s="8" t="s">
        <v>11</v>
      </c>
      <c r="G6" s="10"/>
    </row>
    <row r="7" spans="1:7" x14ac:dyDescent="0.25">
      <c r="A7" s="15"/>
      <c r="B7" s="11"/>
      <c r="C7" s="19">
        <v>637</v>
      </c>
      <c r="D7" s="11">
        <v>7920</v>
      </c>
      <c r="E7" s="8" t="s">
        <v>58</v>
      </c>
      <c r="F7" s="8" t="s">
        <v>59</v>
      </c>
      <c r="G7" s="8">
        <v>188</v>
      </c>
    </row>
    <row r="8" spans="1:7" x14ac:dyDescent="0.25">
      <c r="A8" s="16" t="s">
        <v>8</v>
      </c>
      <c r="B8" s="5">
        <f>SUM(B5:B7)</f>
        <v>4065</v>
      </c>
      <c r="C8" s="5"/>
      <c r="D8" s="5">
        <f>SUM(D5:D7)</f>
        <v>8073</v>
      </c>
      <c r="E8" s="9"/>
      <c r="F8" s="8"/>
      <c r="G8" s="8"/>
    </row>
    <row r="9" spans="1:7" x14ac:dyDescent="0.25">
      <c r="A9" s="15">
        <v>43773</v>
      </c>
      <c r="B9" s="11">
        <v>2302.2600000000002</v>
      </c>
      <c r="C9" s="19"/>
      <c r="D9" s="11"/>
      <c r="E9" s="9"/>
      <c r="F9" s="8"/>
      <c r="G9" s="8"/>
    </row>
    <row r="10" spans="1:7" x14ac:dyDescent="0.25">
      <c r="A10" s="16" t="s">
        <v>8</v>
      </c>
      <c r="B10" s="5">
        <f>SUM(B9)</f>
        <v>2302.2600000000002</v>
      </c>
      <c r="C10" s="5"/>
      <c r="D10" s="5">
        <f>SUM(D9)</f>
        <v>0</v>
      </c>
      <c r="E10" s="9"/>
      <c r="F10" s="8"/>
      <c r="G10" s="10"/>
    </row>
    <row r="11" spans="1:7" x14ac:dyDescent="0.25">
      <c r="A11" s="15">
        <v>43774</v>
      </c>
      <c r="B11" s="11">
        <v>9620</v>
      </c>
      <c r="C11" s="19"/>
      <c r="D11" s="11"/>
      <c r="E11" s="8"/>
      <c r="F11" s="8"/>
      <c r="G11" s="10"/>
    </row>
    <row r="12" spans="1:7" x14ac:dyDescent="0.25">
      <c r="A12" s="16" t="s">
        <v>8</v>
      </c>
      <c r="B12" s="5">
        <f>SUM(B11)</f>
        <v>9620</v>
      </c>
      <c r="C12" s="5"/>
      <c r="D12" s="5">
        <f>SUM(D11)</f>
        <v>0</v>
      </c>
      <c r="E12" s="8"/>
      <c r="F12" s="8"/>
      <c r="G12" s="10"/>
    </row>
    <row r="13" spans="1:7" ht="30" x14ac:dyDescent="0.25">
      <c r="A13" s="15">
        <v>43775</v>
      </c>
      <c r="B13" s="11">
        <v>11266.9</v>
      </c>
      <c r="C13" s="19" t="s">
        <v>34</v>
      </c>
      <c r="D13" s="11">
        <v>21</v>
      </c>
      <c r="E13" s="9" t="s">
        <v>35</v>
      </c>
      <c r="F13" s="8" t="s">
        <v>11</v>
      </c>
      <c r="G13" s="10"/>
    </row>
    <row r="14" spans="1:7" x14ac:dyDescent="0.25">
      <c r="A14" s="15"/>
      <c r="B14" s="11"/>
      <c r="C14" s="17">
        <v>638</v>
      </c>
      <c r="D14" s="11">
        <v>5255.8</v>
      </c>
      <c r="E14" s="4" t="s">
        <v>41</v>
      </c>
      <c r="F14" s="4" t="s">
        <v>24</v>
      </c>
      <c r="G14" s="10">
        <v>144</v>
      </c>
    </row>
    <row r="15" spans="1:7" ht="30" x14ac:dyDescent="0.25">
      <c r="A15" s="15"/>
      <c r="B15" s="11"/>
      <c r="C15" s="17">
        <v>639</v>
      </c>
      <c r="D15" s="11">
        <v>300</v>
      </c>
      <c r="E15" s="9" t="s">
        <v>15</v>
      </c>
      <c r="F15" s="8" t="s">
        <v>16</v>
      </c>
      <c r="G15" s="10" t="s">
        <v>23</v>
      </c>
    </row>
    <row r="16" spans="1:7" ht="30" x14ac:dyDescent="0.25">
      <c r="A16" s="15"/>
      <c r="B16" s="11"/>
      <c r="C16" s="19">
        <v>640</v>
      </c>
      <c r="D16" s="11">
        <v>290</v>
      </c>
      <c r="E16" s="9" t="s">
        <v>13</v>
      </c>
      <c r="F16" s="8" t="s">
        <v>14</v>
      </c>
      <c r="G16" s="10">
        <v>285</v>
      </c>
    </row>
    <row r="17" spans="1:7" ht="30" x14ac:dyDescent="0.25">
      <c r="A17" s="15"/>
      <c r="B17" s="11"/>
      <c r="C17" s="17">
        <v>641</v>
      </c>
      <c r="D17" s="11">
        <v>290</v>
      </c>
      <c r="E17" s="9" t="s">
        <v>13</v>
      </c>
      <c r="F17" s="8" t="s">
        <v>14</v>
      </c>
      <c r="G17" s="10">
        <v>295</v>
      </c>
    </row>
    <row r="18" spans="1:7" x14ac:dyDescent="0.25">
      <c r="A18" s="15"/>
      <c r="B18" s="11"/>
      <c r="C18" s="19">
        <v>642</v>
      </c>
      <c r="D18" s="11">
        <v>3444</v>
      </c>
      <c r="E18" s="8" t="s">
        <v>20</v>
      </c>
      <c r="F18" s="4" t="s">
        <v>22</v>
      </c>
      <c r="G18" s="8">
        <v>7</v>
      </c>
    </row>
    <row r="19" spans="1:7" x14ac:dyDescent="0.25">
      <c r="A19" s="15"/>
      <c r="B19" s="11"/>
      <c r="C19" s="17">
        <v>643</v>
      </c>
      <c r="D19" s="30">
        <v>3421</v>
      </c>
      <c r="E19" s="8" t="s">
        <v>20</v>
      </c>
      <c r="F19" s="4" t="s">
        <v>22</v>
      </c>
      <c r="G19" s="10">
        <v>7</v>
      </c>
    </row>
    <row r="20" spans="1:7" x14ac:dyDescent="0.25">
      <c r="A20" s="15"/>
      <c r="B20" s="11"/>
      <c r="C20" s="19">
        <v>644</v>
      </c>
      <c r="D20" s="11">
        <v>2299.5</v>
      </c>
      <c r="E20" s="8" t="s">
        <v>20</v>
      </c>
      <c r="F20" s="4" t="s">
        <v>22</v>
      </c>
      <c r="G20" s="10">
        <v>7</v>
      </c>
    </row>
    <row r="21" spans="1:7" x14ac:dyDescent="0.25">
      <c r="A21" s="16" t="s">
        <v>8</v>
      </c>
      <c r="B21" s="5">
        <f>SUM(B13:B20)</f>
        <v>11266.9</v>
      </c>
      <c r="C21" s="5"/>
      <c r="D21" s="5">
        <f>SUM(D13:D20)</f>
        <v>15321.3</v>
      </c>
      <c r="E21" s="8"/>
      <c r="F21" s="8"/>
      <c r="G21" s="10"/>
    </row>
    <row r="22" spans="1:7" ht="30" x14ac:dyDescent="0.25">
      <c r="A22" s="15">
        <v>43776</v>
      </c>
      <c r="B22" s="11">
        <v>13597</v>
      </c>
      <c r="C22" s="8" t="s">
        <v>9</v>
      </c>
      <c r="D22" s="14">
        <v>101.57</v>
      </c>
      <c r="E22" s="9" t="s">
        <v>10</v>
      </c>
      <c r="F22" s="8" t="s">
        <v>11</v>
      </c>
      <c r="G22" s="10"/>
    </row>
    <row r="23" spans="1:7" ht="30" x14ac:dyDescent="0.25">
      <c r="A23" s="15"/>
      <c r="B23" s="11"/>
      <c r="C23" s="19" t="s">
        <v>34</v>
      </c>
      <c r="D23" s="11">
        <v>9</v>
      </c>
      <c r="E23" s="9" t="s">
        <v>35</v>
      </c>
      <c r="F23" s="8" t="s">
        <v>11</v>
      </c>
      <c r="G23" s="10"/>
    </row>
    <row r="24" spans="1:7" x14ac:dyDescent="0.25">
      <c r="A24" s="15"/>
      <c r="B24" s="11"/>
      <c r="C24" s="19">
        <v>645</v>
      </c>
      <c r="D24" s="11">
        <v>6105</v>
      </c>
      <c r="E24" s="9" t="s">
        <v>64</v>
      </c>
      <c r="F24" s="4" t="s">
        <v>22</v>
      </c>
      <c r="G24" s="10">
        <v>28</v>
      </c>
    </row>
    <row r="25" spans="1:7" x14ac:dyDescent="0.25">
      <c r="A25" s="15"/>
      <c r="B25" s="11"/>
      <c r="C25" s="19">
        <v>646</v>
      </c>
      <c r="D25" s="11">
        <v>5298.96</v>
      </c>
      <c r="E25" s="9" t="s">
        <v>65</v>
      </c>
      <c r="F25" s="7" t="s">
        <v>39</v>
      </c>
      <c r="G25" s="10">
        <v>227</v>
      </c>
    </row>
    <row r="26" spans="1:7" ht="30" x14ac:dyDescent="0.25">
      <c r="A26" s="15"/>
      <c r="B26" s="11"/>
      <c r="C26" s="17">
        <v>647</v>
      </c>
      <c r="D26" s="11">
        <v>720</v>
      </c>
      <c r="E26" s="9" t="s">
        <v>53</v>
      </c>
      <c r="F26" s="9" t="s">
        <v>54</v>
      </c>
      <c r="G26" s="10">
        <v>295</v>
      </c>
    </row>
    <row r="27" spans="1:7" x14ac:dyDescent="0.25">
      <c r="A27" s="15"/>
      <c r="B27" s="11"/>
      <c r="C27" s="19"/>
      <c r="D27" s="11">
        <v>1348.3</v>
      </c>
      <c r="E27" s="4" t="s">
        <v>21</v>
      </c>
      <c r="F27" s="8"/>
      <c r="G27" s="10" t="s">
        <v>23</v>
      </c>
    </row>
    <row r="28" spans="1:7" x14ac:dyDescent="0.25">
      <c r="A28" s="15"/>
      <c r="B28" s="11"/>
      <c r="C28" s="19"/>
      <c r="D28" s="11">
        <v>1042</v>
      </c>
      <c r="E28" s="4" t="s">
        <v>21</v>
      </c>
      <c r="F28" s="8"/>
      <c r="G28" s="10">
        <v>7</v>
      </c>
    </row>
    <row r="29" spans="1:7" x14ac:dyDescent="0.25">
      <c r="A29" s="15"/>
      <c r="B29" s="11"/>
      <c r="C29" s="19"/>
      <c r="D29" s="11">
        <v>8340</v>
      </c>
      <c r="E29" s="4" t="s">
        <v>21</v>
      </c>
      <c r="F29" s="8"/>
      <c r="G29" s="10">
        <v>295</v>
      </c>
    </row>
    <row r="30" spans="1:7" x14ac:dyDescent="0.25">
      <c r="A30" s="16" t="s">
        <v>8</v>
      </c>
      <c r="B30" s="5">
        <f>SUM(B22:B29)</f>
        <v>13597</v>
      </c>
      <c r="C30" s="5"/>
      <c r="D30" s="5">
        <f>SUM(D22:D29)</f>
        <v>22964.829999999998</v>
      </c>
      <c r="E30" s="8"/>
      <c r="F30" s="8"/>
      <c r="G30" s="10"/>
    </row>
    <row r="31" spans="1:7" ht="30" x14ac:dyDescent="0.25">
      <c r="A31" s="15">
        <v>43777</v>
      </c>
      <c r="B31" s="11">
        <v>11860</v>
      </c>
      <c r="C31" s="19" t="s">
        <v>34</v>
      </c>
      <c r="D31" s="11">
        <v>24</v>
      </c>
      <c r="E31" s="9" t="s">
        <v>35</v>
      </c>
      <c r="F31" s="8" t="s">
        <v>11</v>
      </c>
      <c r="G31" s="10"/>
    </row>
    <row r="32" spans="1:7" ht="30" x14ac:dyDescent="0.25">
      <c r="A32" s="15"/>
      <c r="B32" s="11"/>
      <c r="C32" s="19">
        <v>648</v>
      </c>
      <c r="D32" s="11">
        <v>290</v>
      </c>
      <c r="E32" s="9" t="s">
        <v>13</v>
      </c>
      <c r="F32" s="8" t="s">
        <v>14</v>
      </c>
      <c r="G32" s="10">
        <v>290</v>
      </c>
    </row>
    <row r="33" spans="1:7" x14ac:dyDescent="0.25">
      <c r="A33" s="15"/>
      <c r="B33" s="11"/>
      <c r="C33" s="17">
        <v>649</v>
      </c>
      <c r="D33" s="11">
        <v>3213</v>
      </c>
      <c r="E33" s="7" t="s">
        <v>50</v>
      </c>
      <c r="F33" s="7" t="s">
        <v>51</v>
      </c>
      <c r="G33" s="10">
        <v>21</v>
      </c>
    </row>
    <row r="34" spans="1:7" x14ac:dyDescent="0.25">
      <c r="A34" s="15"/>
      <c r="B34" s="11"/>
      <c r="C34" s="19">
        <v>650</v>
      </c>
      <c r="D34" s="11">
        <v>5225</v>
      </c>
      <c r="E34" s="8" t="s">
        <v>66</v>
      </c>
      <c r="F34" s="8" t="s">
        <v>67</v>
      </c>
      <c r="G34" s="10">
        <v>21</v>
      </c>
    </row>
    <row r="35" spans="1:7" x14ac:dyDescent="0.25">
      <c r="A35" s="15"/>
      <c r="B35" s="11"/>
      <c r="C35" s="17">
        <v>651</v>
      </c>
      <c r="D35" s="11">
        <v>29210</v>
      </c>
      <c r="E35" s="9" t="s">
        <v>68</v>
      </c>
      <c r="F35" s="8" t="s">
        <v>69</v>
      </c>
      <c r="G35" s="10" t="s">
        <v>23</v>
      </c>
    </row>
    <row r="36" spans="1:7" x14ac:dyDescent="0.25">
      <c r="A36" s="15"/>
      <c r="B36" s="11"/>
      <c r="C36" s="17">
        <v>652</v>
      </c>
      <c r="D36" s="11">
        <v>100</v>
      </c>
      <c r="E36" s="9" t="s">
        <v>70</v>
      </c>
      <c r="F36" s="8" t="s">
        <v>37</v>
      </c>
      <c r="G36" s="10">
        <v>262</v>
      </c>
    </row>
    <row r="37" spans="1:7" x14ac:dyDescent="0.25">
      <c r="A37" s="15"/>
      <c r="B37" s="11"/>
      <c r="C37" s="19">
        <v>653</v>
      </c>
      <c r="D37" s="11">
        <v>950</v>
      </c>
      <c r="E37" s="9" t="s">
        <v>71</v>
      </c>
      <c r="F37" s="8" t="s">
        <v>37</v>
      </c>
      <c r="G37" s="10">
        <v>262</v>
      </c>
    </row>
    <row r="38" spans="1:7" x14ac:dyDescent="0.25">
      <c r="A38" s="15"/>
      <c r="B38" s="11"/>
      <c r="C38" s="17">
        <v>654</v>
      </c>
      <c r="D38" s="11">
        <v>1687</v>
      </c>
      <c r="E38" s="7" t="s">
        <v>50</v>
      </c>
      <c r="F38" s="7" t="s">
        <v>51</v>
      </c>
      <c r="G38" s="10">
        <v>262</v>
      </c>
    </row>
    <row r="39" spans="1:7" x14ac:dyDescent="0.25">
      <c r="A39" s="15"/>
      <c r="B39" s="11"/>
      <c r="C39" s="17">
        <v>655</v>
      </c>
      <c r="D39" s="11">
        <v>460</v>
      </c>
      <c r="E39" s="7" t="s">
        <v>43</v>
      </c>
      <c r="F39" s="7" t="s">
        <v>60</v>
      </c>
      <c r="G39" s="10">
        <v>17</v>
      </c>
    </row>
    <row r="40" spans="1:7" x14ac:dyDescent="0.25">
      <c r="A40" s="16" t="s">
        <v>8</v>
      </c>
      <c r="B40" s="5">
        <f>SUM(B31:B38)</f>
        <v>11860</v>
      </c>
      <c r="C40" s="5"/>
      <c r="D40" s="5">
        <f>SUM(D31:D39)</f>
        <v>41159</v>
      </c>
      <c r="E40" s="9"/>
      <c r="F40" s="8"/>
      <c r="G40" s="10"/>
    </row>
    <row r="41" spans="1:7" ht="30" x14ac:dyDescent="0.25">
      <c r="A41" s="15">
        <v>43780</v>
      </c>
      <c r="B41" s="11">
        <v>19856</v>
      </c>
      <c r="C41" s="19" t="s">
        <v>34</v>
      </c>
      <c r="D41" s="11">
        <v>9</v>
      </c>
      <c r="E41" s="9" t="s">
        <v>35</v>
      </c>
      <c r="F41" s="8" t="s">
        <v>11</v>
      </c>
      <c r="G41" s="10"/>
    </row>
    <row r="42" spans="1:7" ht="45" x14ac:dyDescent="0.25">
      <c r="A42" s="15"/>
      <c r="B42" s="11"/>
      <c r="C42" s="17">
        <v>656</v>
      </c>
      <c r="D42" s="11">
        <v>400</v>
      </c>
      <c r="E42" s="9" t="s">
        <v>72</v>
      </c>
      <c r="F42" s="8" t="s">
        <v>73</v>
      </c>
      <c r="G42" s="10">
        <v>105</v>
      </c>
    </row>
    <row r="43" spans="1:7" x14ac:dyDescent="0.25">
      <c r="A43" s="15"/>
      <c r="B43" s="11"/>
      <c r="C43" s="17">
        <v>657</v>
      </c>
      <c r="D43" s="11">
        <v>4665.55</v>
      </c>
      <c r="E43" s="9" t="s">
        <v>74</v>
      </c>
      <c r="F43" s="8" t="s">
        <v>75</v>
      </c>
      <c r="G43" s="10">
        <v>293</v>
      </c>
    </row>
    <row r="44" spans="1:7" x14ac:dyDescent="0.25">
      <c r="A44" s="15"/>
      <c r="B44" s="11"/>
      <c r="C44" s="19">
        <v>658</v>
      </c>
      <c r="D44" s="11">
        <v>2634.42</v>
      </c>
      <c r="E44" s="4" t="s">
        <v>41</v>
      </c>
      <c r="F44" s="4" t="s">
        <v>24</v>
      </c>
      <c r="G44" s="10">
        <v>274</v>
      </c>
    </row>
    <row r="45" spans="1:7" x14ac:dyDescent="0.25">
      <c r="A45" s="16" t="s">
        <v>8</v>
      </c>
      <c r="B45" s="5">
        <f>SUM(B41:B44)</f>
        <v>19856</v>
      </c>
      <c r="C45" s="5"/>
      <c r="D45" s="5">
        <f>SUM(D41:D44)</f>
        <v>7708.97</v>
      </c>
      <c r="E45" s="8"/>
      <c r="F45" s="8"/>
      <c r="G45" s="10"/>
    </row>
    <row r="46" spans="1:7" ht="30" x14ac:dyDescent="0.25">
      <c r="A46" s="15">
        <v>43781</v>
      </c>
      <c r="B46" s="11">
        <v>14090</v>
      </c>
      <c r="C46" s="19" t="s">
        <v>34</v>
      </c>
      <c r="D46" s="11">
        <v>12</v>
      </c>
      <c r="E46" s="9" t="s">
        <v>35</v>
      </c>
      <c r="F46" s="8" t="s">
        <v>11</v>
      </c>
      <c r="G46" s="10"/>
    </row>
    <row r="47" spans="1:7" x14ac:dyDescent="0.25">
      <c r="A47" s="15"/>
      <c r="B47" s="11"/>
      <c r="C47" s="17">
        <v>659</v>
      </c>
      <c r="D47" s="11">
        <v>11192.11</v>
      </c>
      <c r="E47" s="9" t="s">
        <v>76</v>
      </c>
      <c r="F47" s="8" t="s">
        <v>77</v>
      </c>
      <c r="G47" s="10" t="s">
        <v>78</v>
      </c>
    </row>
    <row r="48" spans="1:7" x14ac:dyDescent="0.25">
      <c r="A48" s="15"/>
      <c r="B48" s="11"/>
      <c r="C48" s="19">
        <v>660</v>
      </c>
      <c r="D48" s="11">
        <v>306</v>
      </c>
      <c r="E48" s="9" t="s">
        <v>79</v>
      </c>
      <c r="F48" s="8" t="s">
        <v>80</v>
      </c>
      <c r="G48" s="10">
        <v>144</v>
      </c>
    </row>
    <row r="49" spans="1:7" x14ac:dyDescent="0.25">
      <c r="A49" s="15"/>
      <c r="B49" s="11"/>
      <c r="C49" s="17">
        <v>661</v>
      </c>
      <c r="D49" s="11">
        <v>810</v>
      </c>
      <c r="E49" s="9" t="s">
        <v>43</v>
      </c>
      <c r="F49" s="8" t="s">
        <v>49</v>
      </c>
      <c r="G49" s="10">
        <v>144</v>
      </c>
    </row>
    <row r="50" spans="1:7" x14ac:dyDescent="0.25">
      <c r="A50" s="15"/>
      <c r="B50" s="11"/>
      <c r="C50" s="19">
        <v>662</v>
      </c>
      <c r="D50" s="11">
        <v>270</v>
      </c>
      <c r="E50" s="7" t="s">
        <v>43</v>
      </c>
      <c r="F50" s="7" t="s">
        <v>60</v>
      </c>
      <c r="G50" s="10">
        <v>285</v>
      </c>
    </row>
    <row r="51" spans="1:7" x14ac:dyDescent="0.25">
      <c r="A51" s="16" t="s">
        <v>8</v>
      </c>
      <c r="B51" s="5">
        <f>SUM(B46:B50)</f>
        <v>14090</v>
      </c>
      <c r="C51" s="5"/>
      <c r="D51" s="5">
        <f>SUM(D46:D50)</f>
        <v>12590.11</v>
      </c>
      <c r="E51" s="8"/>
      <c r="F51" s="8"/>
      <c r="G51" s="10"/>
    </row>
    <row r="52" spans="1:7" ht="30" x14ac:dyDescent="0.25">
      <c r="A52" s="15">
        <v>43782</v>
      </c>
      <c r="B52" s="11">
        <v>11320</v>
      </c>
      <c r="C52" s="19" t="s">
        <v>34</v>
      </c>
      <c r="D52" s="11">
        <v>6</v>
      </c>
      <c r="E52" s="9" t="s">
        <v>35</v>
      </c>
      <c r="F52" s="8" t="s">
        <v>11</v>
      </c>
      <c r="G52" s="10"/>
    </row>
    <row r="53" spans="1:7" x14ac:dyDescent="0.25">
      <c r="A53" s="15"/>
      <c r="B53" s="11"/>
      <c r="C53" s="19">
        <v>663</v>
      </c>
      <c r="D53" s="11">
        <v>173.28</v>
      </c>
      <c r="E53" s="9" t="s">
        <v>70</v>
      </c>
      <c r="F53" s="7" t="s">
        <v>44</v>
      </c>
      <c r="G53" s="10">
        <v>83</v>
      </c>
    </row>
    <row r="54" spans="1:7" x14ac:dyDescent="0.25">
      <c r="A54" s="15"/>
      <c r="B54" s="11"/>
      <c r="C54" s="19">
        <v>664</v>
      </c>
      <c r="D54" s="11">
        <v>870</v>
      </c>
      <c r="E54" s="7" t="s">
        <v>43</v>
      </c>
      <c r="F54" s="7" t="s">
        <v>60</v>
      </c>
      <c r="G54" s="10">
        <v>83</v>
      </c>
    </row>
    <row r="55" spans="1:7" x14ac:dyDescent="0.25">
      <c r="A55" s="16" t="s">
        <v>8</v>
      </c>
      <c r="B55" s="5">
        <f>SUM(B52:B54)</f>
        <v>11320</v>
      </c>
      <c r="C55" s="5"/>
      <c r="D55" s="5">
        <f>SUM(D52:D54)</f>
        <v>1049.28</v>
      </c>
      <c r="E55" s="9"/>
      <c r="F55" s="9"/>
      <c r="G55" s="10"/>
    </row>
    <row r="56" spans="1:7" ht="30" x14ac:dyDescent="0.25">
      <c r="A56" s="15">
        <v>43783</v>
      </c>
      <c r="B56" s="11">
        <v>12913</v>
      </c>
      <c r="C56" s="8" t="s">
        <v>9</v>
      </c>
      <c r="D56" s="14">
        <v>41.85</v>
      </c>
      <c r="E56" s="9" t="s">
        <v>10</v>
      </c>
      <c r="F56" s="8" t="s">
        <v>11</v>
      </c>
      <c r="G56" s="8"/>
    </row>
    <row r="57" spans="1:7" ht="30" x14ac:dyDescent="0.25">
      <c r="A57" s="15"/>
      <c r="B57" s="11"/>
      <c r="C57" s="19" t="s">
        <v>81</v>
      </c>
      <c r="D57" s="11">
        <v>3</v>
      </c>
      <c r="E57" s="8" t="s">
        <v>36</v>
      </c>
      <c r="F57" s="8" t="s">
        <v>11</v>
      </c>
      <c r="G57" s="8"/>
    </row>
    <row r="58" spans="1:7" ht="30" x14ac:dyDescent="0.25">
      <c r="A58" s="15"/>
      <c r="B58" s="11"/>
      <c r="C58" s="19" t="s">
        <v>34</v>
      </c>
      <c r="D58" s="11">
        <v>21</v>
      </c>
      <c r="E58" s="9" t="s">
        <v>35</v>
      </c>
      <c r="F58" s="8" t="s">
        <v>11</v>
      </c>
      <c r="G58" s="10"/>
    </row>
    <row r="59" spans="1:7" x14ac:dyDescent="0.25">
      <c r="A59" s="15"/>
      <c r="B59" s="11"/>
      <c r="C59" s="19">
        <v>665</v>
      </c>
      <c r="D59" s="11">
        <v>5380</v>
      </c>
      <c r="E59" s="8" t="s">
        <v>82</v>
      </c>
      <c r="F59" s="8" t="s">
        <v>83</v>
      </c>
      <c r="G59" s="10">
        <v>295</v>
      </c>
    </row>
    <row r="60" spans="1:7" x14ac:dyDescent="0.25">
      <c r="A60" s="15"/>
      <c r="B60" s="11"/>
      <c r="C60" s="17">
        <v>666</v>
      </c>
      <c r="D60" s="11">
        <v>1687</v>
      </c>
      <c r="E60" s="7" t="s">
        <v>50</v>
      </c>
      <c r="F60" s="7" t="s">
        <v>51</v>
      </c>
      <c r="G60" s="8">
        <v>105</v>
      </c>
    </row>
    <row r="61" spans="1:7" ht="30" x14ac:dyDescent="0.25">
      <c r="A61" s="15"/>
      <c r="B61" s="11"/>
      <c r="C61" s="19">
        <v>667</v>
      </c>
      <c r="D61" s="11">
        <v>250</v>
      </c>
      <c r="E61" s="9" t="s">
        <v>15</v>
      </c>
      <c r="F61" s="8" t="s">
        <v>16</v>
      </c>
      <c r="G61" s="10">
        <v>17</v>
      </c>
    </row>
    <row r="62" spans="1:7" x14ac:dyDescent="0.25">
      <c r="A62" s="15"/>
      <c r="B62" s="20"/>
      <c r="C62" s="21">
        <v>668</v>
      </c>
      <c r="D62" s="20">
        <v>985</v>
      </c>
      <c r="E62" s="9" t="s">
        <v>84</v>
      </c>
      <c r="F62" s="8" t="s">
        <v>37</v>
      </c>
      <c r="G62" s="10">
        <v>17</v>
      </c>
    </row>
    <row r="63" spans="1:7" x14ac:dyDescent="0.25">
      <c r="A63" s="15"/>
      <c r="B63" s="20"/>
      <c r="C63" s="21">
        <v>669</v>
      </c>
      <c r="D63" s="20">
        <v>220</v>
      </c>
      <c r="E63" s="9" t="s">
        <v>48</v>
      </c>
      <c r="F63" s="8" t="s">
        <v>37</v>
      </c>
      <c r="G63" s="10">
        <v>17</v>
      </c>
    </row>
    <row r="64" spans="1:7" ht="30" x14ac:dyDescent="0.25">
      <c r="A64" s="15"/>
      <c r="B64" s="11"/>
      <c r="C64" s="19">
        <v>670</v>
      </c>
      <c r="D64" s="11">
        <v>450</v>
      </c>
      <c r="E64" s="9" t="s">
        <v>15</v>
      </c>
      <c r="F64" s="8" t="s">
        <v>16</v>
      </c>
      <c r="G64" s="10">
        <v>14</v>
      </c>
    </row>
    <row r="65" spans="1:7" x14ac:dyDescent="0.25">
      <c r="A65" s="15"/>
      <c r="B65" s="11"/>
      <c r="C65" s="17">
        <v>671</v>
      </c>
      <c r="D65" s="11">
        <v>1392</v>
      </c>
      <c r="E65" s="9" t="s">
        <v>38</v>
      </c>
      <c r="F65" s="4" t="s">
        <v>22</v>
      </c>
      <c r="G65" s="10">
        <v>80</v>
      </c>
    </row>
    <row r="66" spans="1:7" x14ac:dyDescent="0.25">
      <c r="A66" s="15"/>
      <c r="B66" s="11"/>
      <c r="C66" s="17">
        <v>672</v>
      </c>
      <c r="D66" s="11">
        <v>3892.4</v>
      </c>
      <c r="E66" s="8" t="s">
        <v>55</v>
      </c>
      <c r="F66" s="8" t="s">
        <v>57</v>
      </c>
      <c r="G66" s="10">
        <v>199</v>
      </c>
    </row>
    <row r="67" spans="1:7" x14ac:dyDescent="0.25">
      <c r="A67" s="15"/>
      <c r="B67" s="11"/>
      <c r="C67" s="17"/>
      <c r="D67" s="11">
        <v>2094.6</v>
      </c>
      <c r="E67" s="4" t="s">
        <v>21</v>
      </c>
      <c r="F67" s="8"/>
      <c r="G67" s="10">
        <v>290</v>
      </c>
    </row>
    <row r="68" spans="1:7" x14ac:dyDescent="0.25">
      <c r="A68" s="15"/>
      <c r="B68" s="11"/>
      <c r="C68" s="17"/>
      <c r="D68" s="11">
        <v>2000</v>
      </c>
      <c r="E68" s="9" t="s">
        <v>46</v>
      </c>
      <c r="F68" s="8"/>
      <c r="G68" s="10" t="s">
        <v>85</v>
      </c>
    </row>
    <row r="69" spans="1:7" x14ac:dyDescent="0.25">
      <c r="A69" s="16" t="s">
        <v>8</v>
      </c>
      <c r="B69" s="5">
        <f>SUM(B56:B68)</f>
        <v>12913</v>
      </c>
      <c r="C69" s="5"/>
      <c r="D69" s="5">
        <f>SUM(D56:D68)</f>
        <v>18416.849999999999</v>
      </c>
      <c r="E69" s="9"/>
      <c r="F69" s="8"/>
      <c r="G69" s="10"/>
    </row>
    <row r="70" spans="1:7" ht="30" x14ac:dyDescent="0.25">
      <c r="A70" s="15">
        <v>43784</v>
      </c>
      <c r="B70" s="11">
        <v>5840</v>
      </c>
      <c r="C70" s="19" t="s">
        <v>34</v>
      </c>
      <c r="D70" s="11">
        <v>9</v>
      </c>
      <c r="E70" s="9" t="s">
        <v>35</v>
      </c>
      <c r="F70" s="8" t="s">
        <v>11</v>
      </c>
      <c r="G70" s="10"/>
    </row>
    <row r="71" spans="1:7" x14ac:dyDescent="0.25">
      <c r="A71" s="15"/>
      <c r="B71" s="11"/>
      <c r="C71" s="19">
        <v>673</v>
      </c>
      <c r="D71" s="11">
        <v>1661.36</v>
      </c>
      <c r="E71" s="4" t="s">
        <v>38</v>
      </c>
      <c r="F71" s="8" t="s">
        <v>47</v>
      </c>
      <c r="G71" s="10" t="s">
        <v>23</v>
      </c>
    </row>
    <row r="72" spans="1:7" ht="30" x14ac:dyDescent="0.25">
      <c r="A72" s="15"/>
      <c r="B72" s="11"/>
      <c r="C72" s="19">
        <v>674</v>
      </c>
      <c r="D72" s="11">
        <v>500</v>
      </c>
      <c r="E72" s="9" t="s">
        <v>28</v>
      </c>
      <c r="F72" s="8" t="s">
        <v>29</v>
      </c>
      <c r="G72" s="10">
        <v>21</v>
      </c>
    </row>
    <row r="73" spans="1:7" ht="30" x14ac:dyDescent="0.25">
      <c r="A73" s="15"/>
      <c r="B73" s="11"/>
      <c r="C73" s="17">
        <v>675</v>
      </c>
      <c r="D73" s="30">
        <v>954</v>
      </c>
      <c r="E73" s="9" t="s">
        <v>53</v>
      </c>
      <c r="F73" s="9" t="s">
        <v>54</v>
      </c>
      <c r="G73" s="10">
        <v>293</v>
      </c>
    </row>
    <row r="74" spans="1:7" x14ac:dyDescent="0.25">
      <c r="A74" s="16" t="s">
        <v>8</v>
      </c>
      <c r="B74" s="5">
        <f>SUM(B70:B73)</f>
        <v>5840</v>
      </c>
      <c r="C74" s="5"/>
      <c r="D74" s="5">
        <f>SUM(D70:D73)</f>
        <v>3124.3599999999997</v>
      </c>
      <c r="E74" s="8"/>
      <c r="F74" s="8"/>
      <c r="G74" s="8"/>
    </row>
    <row r="75" spans="1:7" ht="30" x14ac:dyDescent="0.25">
      <c r="A75" s="15">
        <v>43787</v>
      </c>
      <c r="B75" s="11">
        <v>8282</v>
      </c>
      <c r="C75" s="19" t="s">
        <v>34</v>
      </c>
      <c r="D75" s="11">
        <v>3</v>
      </c>
      <c r="E75" s="9" t="s">
        <v>35</v>
      </c>
      <c r="F75" s="8" t="s">
        <v>11</v>
      </c>
      <c r="G75" s="10"/>
    </row>
    <row r="76" spans="1:7" ht="30" x14ac:dyDescent="0.25">
      <c r="A76" s="15"/>
      <c r="B76" s="11"/>
      <c r="C76" s="19">
        <v>676</v>
      </c>
      <c r="D76" s="11">
        <v>30.8</v>
      </c>
      <c r="E76" s="9" t="s">
        <v>33</v>
      </c>
      <c r="F76" s="8" t="s">
        <v>26</v>
      </c>
      <c r="G76" s="10"/>
    </row>
    <row r="77" spans="1:7" x14ac:dyDescent="0.25">
      <c r="A77" s="16" t="s">
        <v>8</v>
      </c>
      <c r="B77" s="5">
        <f>SUM(B75:B76)</f>
        <v>8282</v>
      </c>
      <c r="C77" s="5"/>
      <c r="D77" s="5">
        <f>SUM(D75:D76)</f>
        <v>33.799999999999997</v>
      </c>
      <c r="E77" s="9"/>
      <c r="F77" s="8"/>
      <c r="G77" s="10"/>
    </row>
    <row r="78" spans="1:7" ht="30" x14ac:dyDescent="0.25">
      <c r="A78" s="15">
        <v>43788</v>
      </c>
      <c r="B78" s="11">
        <v>9555</v>
      </c>
      <c r="C78" s="19" t="s">
        <v>34</v>
      </c>
      <c r="D78" s="11">
        <v>6</v>
      </c>
      <c r="E78" s="9" t="s">
        <v>35</v>
      </c>
      <c r="F78" s="8" t="s">
        <v>11</v>
      </c>
      <c r="G78" s="10"/>
    </row>
    <row r="79" spans="1:7" x14ac:dyDescent="0.25">
      <c r="A79" s="15"/>
      <c r="B79" s="11"/>
      <c r="C79" s="19">
        <v>677</v>
      </c>
      <c r="D79" s="11">
        <v>1158.21</v>
      </c>
      <c r="E79" s="8" t="s">
        <v>45</v>
      </c>
      <c r="F79" s="8" t="s">
        <v>86</v>
      </c>
      <c r="G79" s="10">
        <v>144</v>
      </c>
    </row>
    <row r="80" spans="1:7" x14ac:dyDescent="0.25">
      <c r="A80" s="15"/>
      <c r="B80" s="11"/>
      <c r="C80" s="19">
        <v>678</v>
      </c>
      <c r="D80" s="11">
        <v>489.56</v>
      </c>
      <c r="E80" s="6" t="s">
        <v>42</v>
      </c>
      <c r="F80" s="8" t="s">
        <v>49</v>
      </c>
      <c r="G80" s="31">
        <v>144</v>
      </c>
    </row>
    <row r="81" spans="1:7" x14ac:dyDescent="0.25">
      <c r="A81" s="16" t="s">
        <v>8</v>
      </c>
      <c r="B81" s="5">
        <f>SUM(B78:B80)</f>
        <v>9555</v>
      </c>
      <c r="C81" s="5"/>
      <c r="D81" s="5">
        <f>SUM(D78:D80)</f>
        <v>1653.77</v>
      </c>
      <c r="E81" s="9"/>
      <c r="F81" s="8"/>
      <c r="G81" s="10"/>
    </row>
    <row r="82" spans="1:7" ht="30" x14ac:dyDescent="0.25">
      <c r="A82" s="15">
        <v>43789</v>
      </c>
      <c r="B82" s="11">
        <v>3390</v>
      </c>
      <c r="C82" s="19" t="s">
        <v>34</v>
      </c>
      <c r="D82" s="11">
        <v>12</v>
      </c>
      <c r="E82" s="9" t="s">
        <v>35</v>
      </c>
      <c r="F82" s="8" t="s">
        <v>11</v>
      </c>
      <c r="G82" s="10"/>
    </row>
    <row r="83" spans="1:7" x14ac:dyDescent="0.25">
      <c r="A83" s="15"/>
      <c r="B83" s="11"/>
      <c r="C83" s="17">
        <v>679</v>
      </c>
      <c r="D83" s="11">
        <v>299.04000000000002</v>
      </c>
      <c r="E83" s="9" t="s">
        <v>87</v>
      </c>
      <c r="F83" s="7" t="s">
        <v>44</v>
      </c>
      <c r="G83" s="10" t="s">
        <v>25</v>
      </c>
    </row>
    <row r="84" spans="1:7" x14ac:dyDescent="0.25">
      <c r="A84" s="15"/>
      <c r="B84" s="11"/>
      <c r="C84" s="17">
        <v>680</v>
      </c>
      <c r="D84" s="11">
        <v>250</v>
      </c>
      <c r="E84" s="8" t="s">
        <v>88</v>
      </c>
      <c r="F84" s="8" t="s">
        <v>40</v>
      </c>
      <c r="G84" s="10" t="s">
        <v>25</v>
      </c>
    </row>
    <row r="85" spans="1:7" x14ac:dyDescent="0.25">
      <c r="A85" s="15"/>
      <c r="B85" s="11"/>
      <c r="C85" s="17">
        <v>681</v>
      </c>
      <c r="D85" s="11">
        <v>864</v>
      </c>
      <c r="E85" s="7" t="s">
        <v>43</v>
      </c>
      <c r="F85" s="7" t="s">
        <v>60</v>
      </c>
      <c r="G85" s="10" t="s">
        <v>25</v>
      </c>
    </row>
    <row r="86" spans="1:7" x14ac:dyDescent="0.25">
      <c r="A86" s="15"/>
      <c r="B86" s="11"/>
      <c r="C86" s="17">
        <v>682</v>
      </c>
      <c r="D86" s="11">
        <v>206</v>
      </c>
      <c r="E86" s="8" t="s">
        <v>20</v>
      </c>
      <c r="F86" s="8" t="s">
        <v>89</v>
      </c>
      <c r="G86" s="10">
        <v>227</v>
      </c>
    </row>
    <row r="87" spans="1:7" x14ac:dyDescent="0.25">
      <c r="A87" s="16" t="s">
        <v>8</v>
      </c>
      <c r="B87" s="5">
        <f>SUM(B82:B86)</f>
        <v>3390</v>
      </c>
      <c r="C87" s="5"/>
      <c r="D87" s="5">
        <f>SUM(D82:D86)</f>
        <v>1631.04</v>
      </c>
      <c r="E87" s="9"/>
      <c r="F87" s="8"/>
      <c r="G87" s="8"/>
    </row>
    <row r="88" spans="1:7" ht="30" x14ac:dyDescent="0.25">
      <c r="A88" s="15">
        <v>43790</v>
      </c>
      <c r="B88" s="11">
        <v>4685</v>
      </c>
      <c r="C88" s="8" t="s">
        <v>9</v>
      </c>
      <c r="D88" s="14">
        <v>81.89</v>
      </c>
      <c r="E88" s="9" t="s">
        <v>10</v>
      </c>
      <c r="F88" s="8" t="s">
        <v>11</v>
      </c>
      <c r="G88" s="10"/>
    </row>
    <row r="89" spans="1:7" ht="30" x14ac:dyDescent="0.25">
      <c r="A89" s="15"/>
      <c r="B89" s="11"/>
      <c r="C89" s="19" t="s">
        <v>90</v>
      </c>
      <c r="D89" s="11">
        <v>3</v>
      </c>
      <c r="E89" s="8" t="s">
        <v>36</v>
      </c>
      <c r="F89" s="8" t="s">
        <v>11</v>
      </c>
      <c r="G89" s="10"/>
    </row>
    <row r="90" spans="1:7" ht="30" x14ac:dyDescent="0.25">
      <c r="A90" s="15"/>
      <c r="B90" s="11"/>
      <c r="C90" s="19" t="s">
        <v>34</v>
      </c>
      <c r="D90" s="11">
        <v>6</v>
      </c>
      <c r="E90" s="9" t="s">
        <v>35</v>
      </c>
      <c r="F90" s="8" t="s">
        <v>11</v>
      </c>
      <c r="G90" s="10"/>
    </row>
    <row r="91" spans="1:7" x14ac:dyDescent="0.25">
      <c r="A91" s="15"/>
      <c r="B91" s="11"/>
      <c r="C91" s="17">
        <v>683</v>
      </c>
      <c r="D91" s="11">
        <v>1038</v>
      </c>
      <c r="E91" s="8" t="s">
        <v>55</v>
      </c>
      <c r="F91" s="8" t="s">
        <v>57</v>
      </c>
      <c r="G91" s="10">
        <v>166</v>
      </c>
    </row>
    <row r="92" spans="1:7" x14ac:dyDescent="0.25">
      <c r="A92" s="15"/>
      <c r="B92" s="11"/>
      <c r="C92" s="17">
        <v>684</v>
      </c>
      <c r="D92" s="11">
        <v>4504.32</v>
      </c>
      <c r="E92" s="8" t="s">
        <v>82</v>
      </c>
      <c r="F92" s="7" t="s">
        <v>39</v>
      </c>
      <c r="G92" s="10">
        <v>199</v>
      </c>
    </row>
    <row r="93" spans="1:7" x14ac:dyDescent="0.25">
      <c r="A93" s="15"/>
      <c r="B93" s="11"/>
      <c r="C93" s="19">
        <v>685</v>
      </c>
      <c r="D93" s="11">
        <v>100</v>
      </c>
      <c r="E93" s="9" t="s">
        <v>70</v>
      </c>
      <c r="F93" s="8" t="s">
        <v>37</v>
      </c>
      <c r="G93" s="8">
        <v>262</v>
      </c>
    </row>
    <row r="94" spans="1:7" x14ac:dyDescent="0.25">
      <c r="A94" s="15"/>
      <c r="B94" s="11"/>
      <c r="C94" s="17"/>
      <c r="D94" s="11">
        <v>2160</v>
      </c>
      <c r="E94" s="4" t="s">
        <v>21</v>
      </c>
      <c r="F94" s="8"/>
      <c r="G94" s="10">
        <v>285</v>
      </c>
    </row>
    <row r="95" spans="1:7" x14ac:dyDescent="0.25">
      <c r="A95" s="15"/>
      <c r="B95" s="11"/>
      <c r="C95" s="19"/>
      <c r="D95" s="11">
        <v>5544</v>
      </c>
      <c r="E95" s="4" t="s">
        <v>21</v>
      </c>
      <c r="F95" s="8"/>
      <c r="G95" s="10">
        <v>295</v>
      </c>
    </row>
    <row r="96" spans="1:7" x14ac:dyDescent="0.25">
      <c r="A96" s="15"/>
      <c r="B96" s="11"/>
      <c r="C96" s="19"/>
      <c r="D96" s="11">
        <v>838.8</v>
      </c>
      <c r="E96" s="4" t="s">
        <v>21</v>
      </c>
      <c r="F96" s="8"/>
      <c r="G96" s="10">
        <v>150</v>
      </c>
    </row>
    <row r="97" spans="1:7" x14ac:dyDescent="0.25">
      <c r="A97" s="16" t="s">
        <v>8</v>
      </c>
      <c r="B97" s="5">
        <f>SUM(B88:B96)</f>
        <v>4685</v>
      </c>
      <c r="C97" s="5"/>
      <c r="D97" s="5">
        <f>SUM(D88:D96)</f>
        <v>14276.009999999998</v>
      </c>
      <c r="E97" s="9"/>
      <c r="F97" s="8"/>
      <c r="G97" s="10"/>
    </row>
    <row r="98" spans="1:7" x14ac:dyDescent="0.25">
      <c r="A98" s="15">
        <v>43791</v>
      </c>
      <c r="B98" s="11">
        <v>1940</v>
      </c>
      <c r="C98" s="19"/>
      <c r="D98" s="11"/>
      <c r="E98" s="9"/>
      <c r="F98" s="8"/>
      <c r="G98" s="10"/>
    </row>
    <row r="99" spans="1:7" x14ac:dyDescent="0.25">
      <c r="A99" s="16" t="s">
        <v>8</v>
      </c>
      <c r="B99" s="5">
        <f>SUM(B98)</f>
        <v>1940</v>
      </c>
      <c r="C99" s="5"/>
      <c r="D99" s="5">
        <f>SUM(D98)</f>
        <v>0</v>
      </c>
      <c r="E99" s="9"/>
      <c r="F99" s="8"/>
      <c r="G99" s="10"/>
    </row>
    <row r="100" spans="1:7" ht="30" x14ac:dyDescent="0.25">
      <c r="A100" s="15">
        <v>43794</v>
      </c>
      <c r="B100" s="11">
        <v>2390</v>
      </c>
      <c r="C100" s="19" t="s">
        <v>34</v>
      </c>
      <c r="D100" s="11">
        <v>12</v>
      </c>
      <c r="E100" s="9" t="s">
        <v>35</v>
      </c>
      <c r="F100" s="8" t="s">
        <v>11</v>
      </c>
      <c r="G100" s="10"/>
    </row>
    <row r="101" spans="1:7" x14ac:dyDescent="0.25">
      <c r="A101" s="15"/>
      <c r="B101" s="11"/>
      <c r="C101" s="17">
        <v>686</v>
      </c>
      <c r="D101" s="11">
        <v>22.8</v>
      </c>
      <c r="E101" s="9" t="s">
        <v>27</v>
      </c>
      <c r="F101" s="8" t="s">
        <v>26</v>
      </c>
      <c r="G101" s="10"/>
    </row>
    <row r="102" spans="1:7" x14ac:dyDescent="0.25">
      <c r="A102" s="15"/>
      <c r="B102" s="11"/>
      <c r="C102" s="17">
        <v>687</v>
      </c>
      <c r="D102" s="11">
        <v>2319.98</v>
      </c>
      <c r="E102" s="9" t="s">
        <v>43</v>
      </c>
      <c r="F102" s="8" t="s">
        <v>91</v>
      </c>
      <c r="G102" s="10">
        <v>7</v>
      </c>
    </row>
    <row r="103" spans="1:7" x14ac:dyDescent="0.25">
      <c r="A103" s="15"/>
      <c r="B103" s="11"/>
      <c r="C103" s="19">
        <v>688</v>
      </c>
      <c r="D103" s="11">
        <v>5524</v>
      </c>
      <c r="E103" s="9" t="s">
        <v>92</v>
      </c>
      <c r="F103" s="8" t="s">
        <v>93</v>
      </c>
      <c r="G103" s="10">
        <v>7</v>
      </c>
    </row>
    <row r="104" spans="1:7" ht="30" x14ac:dyDescent="0.25">
      <c r="A104" s="15"/>
      <c r="B104" s="11"/>
      <c r="C104" s="17">
        <v>689</v>
      </c>
      <c r="D104" s="11">
        <v>0.2</v>
      </c>
      <c r="E104" s="9" t="s">
        <v>33</v>
      </c>
      <c r="F104" s="8" t="s">
        <v>26</v>
      </c>
      <c r="G104" s="10"/>
    </row>
    <row r="105" spans="1:7" x14ac:dyDescent="0.25">
      <c r="A105" s="16" t="s">
        <v>8</v>
      </c>
      <c r="B105" s="5">
        <f>SUM(B100:B104)</f>
        <v>2390</v>
      </c>
      <c r="C105" s="5"/>
      <c r="D105" s="5">
        <f>SUM(D100:D104)</f>
        <v>7878.9800000000005</v>
      </c>
      <c r="E105" s="9"/>
      <c r="F105" s="8"/>
      <c r="G105" s="10"/>
    </row>
    <row r="106" spans="1:7" x14ac:dyDescent="0.25">
      <c r="A106" s="15">
        <v>43795</v>
      </c>
      <c r="B106" s="11">
        <v>9430</v>
      </c>
      <c r="C106" s="17"/>
      <c r="D106" s="11"/>
      <c r="E106" s="8"/>
      <c r="F106" s="8"/>
      <c r="G106" s="10"/>
    </row>
    <row r="107" spans="1:7" x14ac:dyDescent="0.25">
      <c r="A107" s="16" t="s">
        <v>8</v>
      </c>
      <c r="B107" s="5">
        <f>SUM(B106)</f>
        <v>9430</v>
      </c>
      <c r="C107" s="5"/>
      <c r="D107" s="5">
        <f>SUM(D106)</f>
        <v>0</v>
      </c>
      <c r="E107" s="9"/>
      <c r="F107" s="8"/>
      <c r="G107" s="10"/>
    </row>
    <row r="108" spans="1:7" ht="30" x14ac:dyDescent="0.25">
      <c r="A108" s="15">
        <v>43796</v>
      </c>
      <c r="B108" s="11">
        <v>3790</v>
      </c>
      <c r="C108" s="19" t="s">
        <v>34</v>
      </c>
      <c r="D108" s="11">
        <v>3</v>
      </c>
      <c r="E108" s="9" t="s">
        <v>35</v>
      </c>
      <c r="F108" s="8" t="s">
        <v>11</v>
      </c>
      <c r="G108" s="10"/>
    </row>
    <row r="109" spans="1:7" x14ac:dyDescent="0.25">
      <c r="A109" s="15"/>
      <c r="B109" s="11"/>
      <c r="C109" s="19">
        <v>690</v>
      </c>
      <c r="D109" s="11">
        <v>500</v>
      </c>
      <c r="E109" s="9" t="s">
        <v>12</v>
      </c>
      <c r="F109" s="9" t="s">
        <v>52</v>
      </c>
      <c r="G109" s="10">
        <v>188</v>
      </c>
    </row>
    <row r="110" spans="1:7" x14ac:dyDescent="0.25">
      <c r="A110" s="16" t="s">
        <v>8</v>
      </c>
      <c r="B110" s="5">
        <f>SUM(B108:B109)</f>
        <v>3790</v>
      </c>
      <c r="C110" s="5"/>
      <c r="D110" s="5">
        <f>SUM(D108:D109)</f>
        <v>503</v>
      </c>
      <c r="E110" s="8"/>
      <c r="F110" s="8"/>
      <c r="G110" s="10"/>
    </row>
    <row r="111" spans="1:7" ht="30" x14ac:dyDescent="0.25">
      <c r="A111" s="15">
        <v>43797</v>
      </c>
      <c r="B111" s="11">
        <v>3070</v>
      </c>
      <c r="C111" s="8" t="s">
        <v>9</v>
      </c>
      <c r="D111" s="14">
        <v>244.5</v>
      </c>
      <c r="E111" s="9" t="s">
        <v>10</v>
      </c>
      <c r="F111" s="8" t="s">
        <v>11</v>
      </c>
      <c r="G111" s="10"/>
    </row>
    <row r="112" spans="1:7" ht="30" x14ac:dyDescent="0.25">
      <c r="A112" s="15"/>
      <c r="B112" s="11"/>
      <c r="C112" s="19" t="s">
        <v>34</v>
      </c>
      <c r="D112" s="11">
        <v>12</v>
      </c>
      <c r="E112" s="9" t="s">
        <v>35</v>
      </c>
      <c r="F112" s="8" t="s">
        <v>11</v>
      </c>
      <c r="G112" s="8"/>
    </row>
    <row r="113" spans="1:7" ht="26.25" x14ac:dyDescent="0.25">
      <c r="A113" s="15"/>
      <c r="B113" s="11"/>
      <c r="C113" s="17">
        <v>691</v>
      </c>
      <c r="D113" s="11">
        <v>650</v>
      </c>
      <c r="E113" s="4" t="s">
        <v>12</v>
      </c>
      <c r="F113" s="18" t="s">
        <v>19</v>
      </c>
      <c r="G113" s="10">
        <v>274</v>
      </c>
    </row>
    <row r="114" spans="1:7" x14ac:dyDescent="0.25">
      <c r="A114" s="15"/>
      <c r="B114" s="11"/>
      <c r="C114" s="19">
        <v>692</v>
      </c>
      <c r="D114" s="11">
        <v>918.06</v>
      </c>
      <c r="E114" s="8" t="s">
        <v>32</v>
      </c>
      <c r="F114" s="8" t="s">
        <v>56</v>
      </c>
      <c r="G114" s="10"/>
    </row>
    <row r="115" spans="1:7" ht="30" x14ac:dyDescent="0.25">
      <c r="A115" s="15"/>
      <c r="B115" s="11"/>
      <c r="C115" s="17">
        <v>693</v>
      </c>
      <c r="D115" s="11">
        <v>751.14</v>
      </c>
      <c r="E115" s="9" t="s">
        <v>30</v>
      </c>
      <c r="F115" s="8" t="s">
        <v>17</v>
      </c>
      <c r="G115" s="10"/>
    </row>
    <row r="116" spans="1:7" ht="30" x14ac:dyDescent="0.25">
      <c r="A116" s="15"/>
      <c r="B116" s="11"/>
      <c r="C116" s="17">
        <v>694</v>
      </c>
      <c r="D116" s="11">
        <v>62.6</v>
      </c>
      <c r="E116" s="9" t="s">
        <v>31</v>
      </c>
      <c r="F116" s="8" t="s">
        <v>17</v>
      </c>
      <c r="G116" s="10"/>
    </row>
    <row r="117" spans="1:7" x14ac:dyDescent="0.25">
      <c r="A117" s="15"/>
      <c r="B117" s="11"/>
      <c r="C117" s="19"/>
      <c r="D117" s="11">
        <v>6143.75</v>
      </c>
      <c r="E117" s="4" t="s">
        <v>21</v>
      </c>
      <c r="F117" s="8"/>
      <c r="G117" s="10">
        <v>150</v>
      </c>
    </row>
    <row r="118" spans="1:7" x14ac:dyDescent="0.25">
      <c r="A118" s="15"/>
      <c r="B118" s="11"/>
      <c r="C118" s="17"/>
      <c r="D118" s="11">
        <v>2733.4</v>
      </c>
      <c r="E118" s="4" t="s">
        <v>21</v>
      </c>
      <c r="F118" s="9"/>
      <c r="G118" s="10">
        <v>274</v>
      </c>
    </row>
    <row r="119" spans="1:7" x14ac:dyDescent="0.25">
      <c r="A119" s="15"/>
      <c r="B119" s="11"/>
      <c r="C119" s="17"/>
      <c r="D119" s="11">
        <v>14375.11</v>
      </c>
      <c r="E119" s="4" t="s">
        <v>21</v>
      </c>
      <c r="F119" s="8"/>
      <c r="G119" s="10" t="s">
        <v>25</v>
      </c>
    </row>
    <row r="120" spans="1:7" ht="30" x14ac:dyDescent="0.25">
      <c r="A120" s="15"/>
      <c r="B120" s="11"/>
      <c r="C120" s="17"/>
      <c r="D120" s="11">
        <v>3359.26</v>
      </c>
      <c r="E120" s="6" t="s">
        <v>94</v>
      </c>
      <c r="F120" s="8"/>
      <c r="G120" s="10"/>
    </row>
    <row r="121" spans="1:7" x14ac:dyDescent="0.25">
      <c r="A121" s="16" t="s">
        <v>8</v>
      </c>
      <c r="B121" s="23">
        <f>SUM(B111:B120)</f>
        <v>3070</v>
      </c>
      <c r="C121" s="23"/>
      <c r="D121" s="23">
        <f>SUM(D111:D120)</f>
        <v>29249.82</v>
      </c>
      <c r="E121" s="8"/>
      <c r="F121" s="8"/>
      <c r="G121" s="10"/>
    </row>
    <row r="122" spans="1:7" ht="30" x14ac:dyDescent="0.25">
      <c r="A122" s="15">
        <v>43798</v>
      </c>
      <c r="B122" s="22">
        <v>3371.71</v>
      </c>
      <c r="C122" s="19" t="s">
        <v>34</v>
      </c>
      <c r="D122" s="11">
        <v>3</v>
      </c>
      <c r="E122" s="9" t="s">
        <v>35</v>
      </c>
      <c r="F122" s="8" t="s">
        <v>11</v>
      </c>
      <c r="G122" s="10"/>
    </row>
    <row r="123" spans="1:7" x14ac:dyDescent="0.25">
      <c r="A123" s="15"/>
      <c r="B123" s="22"/>
      <c r="C123" s="19">
        <v>695</v>
      </c>
      <c r="D123" s="11">
        <v>2931.51</v>
      </c>
      <c r="E123" s="4" t="s">
        <v>41</v>
      </c>
      <c r="F123" s="4" t="s">
        <v>24</v>
      </c>
      <c r="G123" s="10">
        <v>274</v>
      </c>
    </row>
    <row r="124" spans="1:7" x14ac:dyDescent="0.25">
      <c r="A124" s="16" t="s">
        <v>8</v>
      </c>
      <c r="B124" s="23">
        <f>SUM(B122:B123)</f>
        <v>3371.71</v>
      </c>
      <c r="C124" s="23"/>
      <c r="D124" s="23">
        <f>SUM(D122:D123)</f>
        <v>2934.51</v>
      </c>
      <c r="E124" s="8"/>
      <c r="F124" s="8"/>
      <c r="G124" s="10"/>
    </row>
    <row r="125" spans="1:7" ht="26.25" x14ac:dyDescent="0.25">
      <c r="A125" s="12" t="s">
        <v>18</v>
      </c>
      <c r="B125" s="13">
        <f>B8+B10+B12+B21+B30+B40+B45+B51+B55+B69+B74+B77+B81+B87+B97+B99+B105+B107+B110+B121+B124</f>
        <v>166633.87</v>
      </c>
      <c r="C125" s="13"/>
      <c r="D125" s="13">
        <f>D8+D10+D12+D21+D30+D40+D45+D51+D55+D69+D74+D77+D81+D87+D97+D99+D105+D107+D110+D121+D124</f>
        <v>188568.63000000003</v>
      </c>
      <c r="E125" s="29" t="s">
        <v>95</v>
      </c>
      <c r="F125" s="29"/>
      <c r="G125" s="29"/>
    </row>
  </sheetData>
  <mergeCells count="3">
    <mergeCell ref="A1:G1"/>
    <mergeCell ref="A4:G4"/>
    <mergeCell ref="E125:G125"/>
  </mergeCells>
  <pageMargins left="0.70866141732283472" right="0.70866141732283472" top="0.74803149606299213" bottom="0.74803149606299213" header="0.31496062992125984" footer="0.31496062992125984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Kommgor1</dc:creator>
  <cp:lastModifiedBy>Kommgor1</cp:lastModifiedBy>
  <cp:lastPrinted>2017-10-05T09:43:34Z</cp:lastPrinted>
  <dcterms:created xsi:type="dcterms:W3CDTF">2017-09-11T11:49:38Z</dcterms:created>
  <dcterms:modified xsi:type="dcterms:W3CDTF">2019-12-17T14:39:26Z</dcterms:modified>
</cp:coreProperties>
</file>