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Служебные\БФ Магістр 2020\"/>
    </mc:Choice>
  </mc:AlternateContent>
  <bookViews>
    <workbookView xWindow="0" yWindow="0" windowWidth="28770" windowHeight="136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B63" i="1"/>
  <c r="D61" i="1"/>
  <c r="B61" i="1"/>
  <c r="D49" i="1"/>
  <c r="B49" i="1"/>
  <c r="D47" i="1"/>
  <c r="B47" i="1"/>
  <c r="D41" i="1"/>
  <c r="B41" i="1"/>
  <c r="D39" i="1"/>
  <c r="B39" i="1"/>
  <c r="D35" i="1"/>
  <c r="B35" i="1"/>
  <c r="D33" i="1"/>
  <c r="B33" i="1"/>
  <c r="D31" i="1"/>
  <c r="B31" i="1"/>
  <c r="D29" i="1"/>
  <c r="B29" i="1"/>
  <c r="D26" i="1"/>
  <c r="B26" i="1"/>
  <c r="D23" i="1"/>
  <c r="B23" i="1"/>
  <c r="D20" i="1"/>
  <c r="B20" i="1"/>
  <c r="D16" i="1"/>
  <c r="B16" i="1"/>
  <c r="D14" i="1"/>
  <c r="B14" i="1"/>
  <c r="D12" i="1"/>
  <c r="B12" i="1"/>
  <c r="D10" i="1"/>
  <c r="B10" i="1"/>
  <c r="D8" i="1"/>
  <c r="D64" i="1" s="1"/>
  <c r="B8" i="1"/>
  <c r="B64" i="1" s="1"/>
</calcChain>
</file>

<file path=xl/sharedStrings.xml><?xml version="1.0" encoding="utf-8"?>
<sst xmlns="http://schemas.openxmlformats.org/spreadsheetml/2006/main" count="104" uniqueCount="49">
  <si>
    <t>Благодійний фонд Магістр</t>
  </si>
  <si>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</si>
  <si>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</si>
  <si>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</si>
  <si>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</si>
  <si>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</si>
  <si>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</si>
  <si>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</si>
  <si>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</si>
  <si>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РО/К/5019060</t>
  </si>
  <si>
    <t>договірне списання комісії за 
касове обслуговування</t>
  </si>
  <si>
    <t>АТ "МЕТАБАНК"</t>
  </si>
  <si>
    <t xml:space="preserve">послуги охорони </t>
  </si>
  <si>
    <t>УК у Комунарському районі</t>
  </si>
  <si>
    <t>Разом за місяць</t>
  </si>
  <si>
    <t>Управління поліції охорони в 
Запорізькій області</t>
  </si>
  <si>
    <t>Господарські потреби</t>
  </si>
  <si>
    <t>Підприємець Мунтянов Р.О.</t>
  </si>
  <si>
    <t>ТВО Комунарського району</t>
  </si>
  <si>
    <t>орендна плата</t>
  </si>
  <si>
    <t xml:space="preserve">податок на доходи фізичних осіб утриманий  із зарплати </t>
  </si>
  <si>
    <t>військовий збір утриманий із 
зарплати</t>
  </si>
  <si>
    <t>ЄСВ нарахований на зарплату</t>
  </si>
  <si>
    <t>SH/CLB_NB 
OUT OUTBANK X</t>
  </si>
  <si>
    <t>сплата за вих.зовн.платіж за К-Б 
до 16:00</t>
  </si>
  <si>
    <t>ГУДПС у Зап.обл. Комунарський р-н</t>
  </si>
  <si>
    <t>ЦРД</t>
  </si>
  <si>
    <t>відшкодування комунальних послуг</t>
  </si>
  <si>
    <t>ЗНВК 70</t>
  </si>
  <si>
    <t xml:space="preserve">Залишок на  01.05.2020р.  1179874,02    грн </t>
  </si>
  <si>
    <t>SH/ABON ALL_ 
NEW/04.05.20</t>
  </si>
  <si>
    <t>сплата за обслуговування рахунку 
за 05.2020</t>
  </si>
  <si>
    <t xml:space="preserve">господарські товари </t>
  </si>
  <si>
    <t>ТОВ "МДІНА, ЛТД"</t>
  </si>
  <si>
    <t>доводчики дверні</t>
  </si>
  <si>
    <t>фарба</t>
  </si>
  <si>
    <t>газонокосарка, будівельні матеріали</t>
  </si>
  <si>
    <t>ФОП Крутенко Н.М.</t>
  </si>
  <si>
    <t>газонокосарка</t>
  </si>
  <si>
    <t>ФОП Даниленко Ф.В.</t>
  </si>
  <si>
    <t>лінолеум</t>
  </si>
  <si>
    <t>ФОП Голущак Н.П.</t>
  </si>
  <si>
    <t>миючі засоби</t>
  </si>
  <si>
    <t>ФОП Джусов О.Ю.</t>
  </si>
  <si>
    <t>засоби індивідуального захисту</t>
  </si>
  <si>
    <t>168.1</t>
  </si>
  <si>
    <t>ЗНВК 90 ДП</t>
  </si>
  <si>
    <t>зарплата бухгалтера 
за травень 2020р.</t>
  </si>
  <si>
    <t xml:space="preserve">Залишок на  01.06.2020р.   1 140191,42  грн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</si>
</sst>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6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horizontal="right"/>
    </xf>
    <xf numFmtId="0" fontId="0" fillId="0" borderId="1" xfId="0" applyBorder="1" applyAlignment="1"/>
    <xf numFmtId="2" fontId="3" fillId="0" borderId="1" xfId="0" applyNumberFormat="1" applyFont="1" applyBorder="1" applyAlignment="1"/>
    <xf numFmtId="0" fontId="0" fillId="0" borderId="1" xfId="0" applyBorder="1" applyAlignment="1">
      <alignment wrapText="1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2" fontId="0" fillId="0" borderId="1" xfId="0" applyNumberFormat="1" applyFont="1" applyBorder="1" applyAlignment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14" fontId="0" fillId="0" borderId="1" xfId="0" applyNumberFormat="1" applyFont="1" applyBorder="1" applyAlignment="1"/>
    <xf numFmtId="14" fontId="3" fillId="0" borderId="1" xfId="0" applyNumberFormat="1" applyFont="1" applyBorder="1" applyAlignment="1"/>
    <xf numFmtId="1" fontId="0" fillId="0" borderId="1" xfId="0" applyNumberFormat="1" applyFont="1" applyBorder="1" applyAlignment="1"/>
    <xf numFmtId="0" fontId="4" fillId="0" borderId="1" xfId="0" applyFont="1" applyBorder="1" applyAlignment="1">
      <alignment wrapText="1"/>
    </xf>
    <xf numFmtId="1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 wrapText="1"/>
    </xf>
    <xf numFmtId="0" fontId="1" fillId="0" borderId="0" xfId="0" applyFont="1" applyAlignment="1"/>
    <xf numFmtId="0" fontId="0" fillId="0" borderId="0" xfId="0" applyAlignment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abSelected="1" topLeftCell="A40" workbookViewId="0">
      <selection sqref="A1:G64"/>
    </sheetView>
  </sheetViews>
  <sheetFormatPr defaultRowHeight="15" x14ac:dyDescent="0.25"/>
  <cols>
    <col min="1" max="1" width="12.85546875" customWidth="1"/>
    <col min="2" max="2" width="15" customWidth="1"/>
    <col min="3" max="3" width="15.5703125" customWidth="1"/>
    <col min="4" max="4" width="13.140625" customWidth="1"/>
    <col min="5" max="5" width="34.28515625" customWidth="1"/>
    <col min="6" max="6" width="35.42578125" customWidth="1"/>
    <col min="7" max="7" width="11" customWidth="1"/>
  </cols>
  <sheetData>
    <row r="1" spans="1:7" ht="20.25" x14ac:dyDescent="0.3">
      <c r="A1" s="22" t="s">
        <v>0</v>
      </c>
      <c r="B1" s="23"/>
      <c r="C1" s="23"/>
      <c r="D1" s="23"/>
      <c r="E1" s="23"/>
      <c r="F1" s="23"/>
      <c r="G1" s="23"/>
    </row>
    <row r="3" spans="1:7" ht="51.75" x14ac:dyDescent="0.25">
      <c r="A3" s="1" t="s">
        <v>1</v>
      </c>
      <c r="B3" s="2" t="s">
        <v>2</v>
      </c>
      <c r="C3" s="1" t="s">
        <v>3</v>
      </c>
      <c r="D3" s="2" t="s">
        <v>4</v>
      </c>
      <c r="E3" s="2" t="s">
        <v>5</v>
      </c>
      <c r="F3" s="1" t="s">
        <v>6</v>
      </c>
      <c r="G3" s="2" t="s">
        <v>7</v>
      </c>
    </row>
    <row r="4" spans="1:7" x14ac:dyDescent="0.25">
      <c r="A4" s="24" t="s">
        <v>29</v>
      </c>
      <c r="B4" s="25"/>
      <c r="C4" s="25"/>
      <c r="D4" s="25"/>
      <c r="E4" s="25"/>
      <c r="F4" s="25"/>
      <c r="G4" s="26"/>
    </row>
    <row r="5" spans="1:7" ht="30" x14ac:dyDescent="0.25">
      <c r="A5" s="3">
        <v>43955</v>
      </c>
      <c r="B5" s="18">
        <v>901</v>
      </c>
      <c r="C5" s="17" t="s">
        <v>30</v>
      </c>
      <c r="D5" s="19">
        <v>150</v>
      </c>
      <c r="E5" s="8" t="s">
        <v>31</v>
      </c>
      <c r="F5" s="7" t="s">
        <v>11</v>
      </c>
      <c r="G5" s="9"/>
    </row>
    <row r="6" spans="1:7" ht="30" x14ac:dyDescent="0.25">
      <c r="A6" s="13"/>
      <c r="B6" s="10"/>
      <c r="C6" s="17" t="s">
        <v>23</v>
      </c>
      <c r="D6" s="19">
        <v>3</v>
      </c>
      <c r="E6" s="8" t="s">
        <v>24</v>
      </c>
      <c r="F6" s="7" t="s">
        <v>11</v>
      </c>
      <c r="G6" s="9"/>
    </row>
    <row r="7" spans="1:7" x14ac:dyDescent="0.25">
      <c r="A7" s="13"/>
      <c r="B7" s="10"/>
      <c r="C7" s="17">
        <v>157</v>
      </c>
      <c r="D7" s="19">
        <v>2121.12</v>
      </c>
      <c r="E7" s="7" t="s">
        <v>32</v>
      </c>
      <c r="F7" s="7" t="s">
        <v>33</v>
      </c>
      <c r="G7" s="9" t="s">
        <v>28</v>
      </c>
    </row>
    <row r="8" spans="1:7" x14ac:dyDescent="0.25">
      <c r="A8" s="14" t="s">
        <v>8</v>
      </c>
      <c r="B8" s="5">
        <f>SUM(B5:B7)</f>
        <v>901</v>
      </c>
      <c r="C8" s="5"/>
      <c r="D8" s="5">
        <f>SUM(D5:D7)</f>
        <v>2274.12</v>
      </c>
      <c r="E8" s="8"/>
      <c r="F8" s="7"/>
      <c r="G8" s="9"/>
    </row>
    <row r="9" spans="1:7" x14ac:dyDescent="0.25">
      <c r="A9" s="13">
        <v>43956</v>
      </c>
      <c r="B9" s="10">
        <v>1680</v>
      </c>
      <c r="C9" s="10"/>
      <c r="D9" s="10"/>
      <c r="E9" s="8"/>
      <c r="F9" s="7"/>
      <c r="G9" s="9"/>
    </row>
    <row r="10" spans="1:7" x14ac:dyDescent="0.25">
      <c r="A10" s="14" t="s">
        <v>8</v>
      </c>
      <c r="B10" s="5">
        <f>SUM(B9)</f>
        <v>1680</v>
      </c>
      <c r="C10" s="5"/>
      <c r="D10" s="5">
        <f t="shared" ref="D10" si="0">SUM(D9)</f>
        <v>0</v>
      </c>
      <c r="E10" s="7"/>
      <c r="F10" s="7"/>
      <c r="G10" s="9"/>
    </row>
    <row r="11" spans="1:7" x14ac:dyDescent="0.25">
      <c r="A11" s="13">
        <v>43957</v>
      </c>
      <c r="B11" s="10">
        <v>1285</v>
      </c>
      <c r="C11" s="10"/>
      <c r="D11" s="10"/>
      <c r="E11" s="7"/>
      <c r="F11" s="7"/>
      <c r="G11" s="9"/>
    </row>
    <row r="12" spans="1:7" x14ac:dyDescent="0.25">
      <c r="A12" s="14" t="s">
        <v>8</v>
      </c>
      <c r="B12" s="5">
        <f>SUM(B11)</f>
        <v>1285</v>
      </c>
      <c r="C12" s="5"/>
      <c r="D12" s="5">
        <f t="shared" ref="D12" si="1">SUM(D11)</f>
        <v>0</v>
      </c>
      <c r="E12" s="8"/>
      <c r="F12" s="7"/>
      <c r="G12" s="9"/>
    </row>
    <row r="13" spans="1:7" x14ac:dyDescent="0.25">
      <c r="A13" s="13">
        <v>43958</v>
      </c>
      <c r="B13" s="10">
        <v>640</v>
      </c>
      <c r="C13" s="10"/>
      <c r="D13" s="10"/>
      <c r="E13" s="8"/>
      <c r="F13" s="7"/>
      <c r="G13" s="9"/>
    </row>
    <row r="14" spans="1:7" x14ac:dyDescent="0.25">
      <c r="A14" s="14" t="s">
        <v>8</v>
      </c>
      <c r="B14" s="5">
        <f>SUM(B13)</f>
        <v>640</v>
      </c>
      <c r="C14" s="5"/>
      <c r="D14" s="5">
        <f t="shared" ref="D14" si="2">SUM(D13)</f>
        <v>0</v>
      </c>
      <c r="E14" s="8"/>
      <c r="F14" s="7"/>
      <c r="G14" s="9"/>
    </row>
    <row r="15" spans="1:7" x14ac:dyDescent="0.25">
      <c r="A15" s="13">
        <v>43959</v>
      </c>
      <c r="B15" s="10">
        <v>2090</v>
      </c>
      <c r="C15" s="15"/>
      <c r="D15" s="20"/>
      <c r="E15" s="8"/>
      <c r="F15" s="7"/>
      <c r="G15" s="9"/>
    </row>
    <row r="16" spans="1:7" x14ac:dyDescent="0.25">
      <c r="A16" s="14" t="s">
        <v>8</v>
      </c>
      <c r="B16" s="5">
        <f>SUM(B15)</f>
        <v>2090</v>
      </c>
      <c r="C16" s="5"/>
      <c r="D16" s="5">
        <f t="shared" ref="D16" si="3">SUM(D15)</f>
        <v>0</v>
      </c>
      <c r="E16" s="7"/>
      <c r="F16" s="7"/>
      <c r="G16" s="9"/>
    </row>
    <row r="17" spans="1:7" ht="30" x14ac:dyDescent="0.25">
      <c r="A17" s="13">
        <v>43963</v>
      </c>
      <c r="B17" s="10">
        <v>60</v>
      </c>
      <c r="C17" s="17" t="s">
        <v>23</v>
      </c>
      <c r="D17" s="19">
        <v>6</v>
      </c>
      <c r="E17" s="8" t="s">
        <v>24</v>
      </c>
      <c r="F17" s="7" t="s">
        <v>11</v>
      </c>
      <c r="G17" s="9"/>
    </row>
    <row r="18" spans="1:7" x14ac:dyDescent="0.25">
      <c r="A18" s="13"/>
      <c r="B18" s="10"/>
      <c r="C18" s="15">
        <v>158</v>
      </c>
      <c r="D18" s="10">
        <v>1030</v>
      </c>
      <c r="E18" s="8" t="s">
        <v>34</v>
      </c>
      <c r="F18" s="4" t="s">
        <v>17</v>
      </c>
      <c r="G18" s="9">
        <v>28</v>
      </c>
    </row>
    <row r="19" spans="1:7" x14ac:dyDescent="0.25">
      <c r="A19" s="13"/>
      <c r="B19" s="10"/>
      <c r="C19" s="17">
        <v>159</v>
      </c>
      <c r="D19" s="19">
        <v>524</v>
      </c>
      <c r="E19" s="8" t="s">
        <v>35</v>
      </c>
      <c r="F19" s="4" t="s">
        <v>17</v>
      </c>
      <c r="G19" s="9">
        <v>28</v>
      </c>
    </row>
    <row r="20" spans="1:7" x14ac:dyDescent="0.25">
      <c r="A20" s="14" t="s">
        <v>8</v>
      </c>
      <c r="B20" s="5">
        <f>SUM(B17:B19)</f>
        <v>60</v>
      </c>
      <c r="C20" s="5"/>
      <c r="D20" s="5">
        <f t="shared" ref="D20" si="4">SUM(D17:D19)</f>
        <v>1560</v>
      </c>
      <c r="E20" s="8"/>
      <c r="F20" s="7"/>
      <c r="G20" s="7"/>
    </row>
    <row r="21" spans="1:7" ht="30" x14ac:dyDescent="0.25">
      <c r="A21" s="13">
        <v>43964</v>
      </c>
      <c r="B21" s="10">
        <v>1520</v>
      </c>
      <c r="C21" s="17" t="s">
        <v>23</v>
      </c>
      <c r="D21" s="19">
        <v>3</v>
      </c>
      <c r="E21" s="8" t="s">
        <v>24</v>
      </c>
      <c r="F21" s="7" t="s">
        <v>11</v>
      </c>
      <c r="G21" s="9"/>
    </row>
    <row r="22" spans="1:7" ht="30" x14ac:dyDescent="0.25">
      <c r="A22" s="13"/>
      <c r="B22" s="10"/>
      <c r="C22" s="15">
        <v>160</v>
      </c>
      <c r="D22" s="10">
        <v>4872</v>
      </c>
      <c r="E22" s="8" t="s">
        <v>36</v>
      </c>
      <c r="F22" s="7" t="s">
        <v>37</v>
      </c>
      <c r="G22" s="9" t="s">
        <v>28</v>
      </c>
    </row>
    <row r="23" spans="1:7" x14ac:dyDescent="0.25">
      <c r="A23" s="14" t="s">
        <v>8</v>
      </c>
      <c r="B23" s="5">
        <f>SUM(B21:B22)</f>
        <v>1520</v>
      </c>
      <c r="C23" s="5"/>
      <c r="D23" s="5">
        <f t="shared" ref="D23" si="5">SUM(D21:D22)</f>
        <v>4875</v>
      </c>
      <c r="E23" s="8"/>
      <c r="F23" s="7"/>
      <c r="G23" s="9"/>
    </row>
    <row r="24" spans="1:7" ht="30" x14ac:dyDescent="0.25">
      <c r="A24" s="13">
        <v>43965</v>
      </c>
      <c r="B24" s="10">
        <v>0</v>
      </c>
      <c r="C24" s="17" t="s">
        <v>23</v>
      </c>
      <c r="D24" s="19">
        <v>3</v>
      </c>
      <c r="E24" s="8" t="s">
        <v>24</v>
      </c>
      <c r="F24" s="7" t="s">
        <v>11</v>
      </c>
      <c r="G24" s="9"/>
    </row>
    <row r="25" spans="1:7" x14ac:dyDescent="0.25">
      <c r="A25" s="13"/>
      <c r="B25" s="10"/>
      <c r="C25" s="17">
        <v>161</v>
      </c>
      <c r="D25" s="19">
        <v>1400</v>
      </c>
      <c r="E25" s="8" t="s">
        <v>38</v>
      </c>
      <c r="F25" s="7" t="s">
        <v>39</v>
      </c>
      <c r="G25" s="9">
        <v>83</v>
      </c>
    </row>
    <row r="26" spans="1:7" x14ac:dyDescent="0.25">
      <c r="A26" s="14" t="s">
        <v>8</v>
      </c>
      <c r="B26" s="5">
        <f>SUM(B24:B25)</f>
        <v>0</v>
      </c>
      <c r="C26" s="5"/>
      <c r="D26" s="5">
        <f t="shared" ref="D26" si="6">SUM(D24:D25)</f>
        <v>1403</v>
      </c>
      <c r="E26" s="8"/>
      <c r="F26" s="7"/>
      <c r="G26" s="9"/>
    </row>
    <row r="27" spans="1:7" ht="30" x14ac:dyDescent="0.25">
      <c r="A27" s="13">
        <v>43966</v>
      </c>
      <c r="B27" s="10">
        <v>560</v>
      </c>
      <c r="C27" s="17" t="s">
        <v>23</v>
      </c>
      <c r="D27" s="19">
        <v>3</v>
      </c>
      <c r="E27" s="8" t="s">
        <v>24</v>
      </c>
      <c r="F27" s="7" t="s">
        <v>11</v>
      </c>
      <c r="G27" s="9"/>
    </row>
    <row r="28" spans="1:7" x14ac:dyDescent="0.25">
      <c r="A28" s="13"/>
      <c r="B28" s="10"/>
      <c r="C28" s="17">
        <v>162</v>
      </c>
      <c r="D28" s="19">
        <v>20720</v>
      </c>
      <c r="E28" s="8" t="s">
        <v>40</v>
      </c>
      <c r="F28" s="7" t="s">
        <v>41</v>
      </c>
      <c r="G28" s="9" t="s">
        <v>28</v>
      </c>
    </row>
    <row r="29" spans="1:7" x14ac:dyDescent="0.25">
      <c r="A29" s="14" t="s">
        <v>8</v>
      </c>
      <c r="B29" s="5">
        <f>SUM(B27:B28)</f>
        <v>560</v>
      </c>
      <c r="C29" s="5"/>
      <c r="D29" s="5">
        <f t="shared" ref="D29" si="7">SUM(D27:D28)</f>
        <v>20723</v>
      </c>
      <c r="E29" s="8"/>
      <c r="F29" s="7"/>
      <c r="G29" s="9"/>
    </row>
    <row r="30" spans="1:7" x14ac:dyDescent="0.25">
      <c r="A30" s="13">
        <v>43969</v>
      </c>
      <c r="B30" s="10">
        <v>1836</v>
      </c>
      <c r="C30" s="17"/>
      <c r="D30" s="19"/>
      <c r="E30" s="8"/>
      <c r="F30" s="7"/>
      <c r="G30" s="9"/>
    </row>
    <row r="31" spans="1:7" x14ac:dyDescent="0.25">
      <c r="A31" s="14" t="s">
        <v>8</v>
      </c>
      <c r="B31" s="5">
        <f>SUM(B30)</f>
        <v>1836</v>
      </c>
      <c r="C31" s="5"/>
      <c r="D31" s="5">
        <f t="shared" ref="D31" si="8">SUM(D30)</f>
        <v>0</v>
      </c>
      <c r="E31" s="7"/>
      <c r="F31" s="7"/>
      <c r="G31" s="9"/>
    </row>
    <row r="32" spans="1:7" x14ac:dyDescent="0.25">
      <c r="A32" s="13">
        <v>43970</v>
      </c>
      <c r="B32" s="10">
        <v>520</v>
      </c>
      <c r="C32" s="15"/>
      <c r="D32" s="10"/>
      <c r="E32" s="7"/>
      <c r="F32" s="7"/>
      <c r="G32" s="9"/>
    </row>
    <row r="33" spans="1:7" x14ac:dyDescent="0.25">
      <c r="A33" s="14" t="s">
        <v>8</v>
      </c>
      <c r="B33" s="5">
        <f>SUM(B32)</f>
        <v>520</v>
      </c>
      <c r="C33" s="5"/>
      <c r="D33" s="5">
        <f t="shared" ref="D33" si="9">SUM(D32)</f>
        <v>0</v>
      </c>
      <c r="E33" s="8"/>
      <c r="F33" s="7"/>
      <c r="G33" s="9"/>
    </row>
    <row r="34" spans="1:7" x14ac:dyDescent="0.25">
      <c r="A34" s="13">
        <v>43971</v>
      </c>
      <c r="B34" s="10">
        <v>250</v>
      </c>
      <c r="C34" s="15"/>
      <c r="D34" s="10"/>
      <c r="E34" s="8"/>
      <c r="F34" s="7"/>
      <c r="G34" s="9"/>
    </row>
    <row r="35" spans="1:7" x14ac:dyDescent="0.25">
      <c r="A35" s="14" t="s">
        <v>8</v>
      </c>
      <c r="B35" s="5">
        <f>SUM(B34)</f>
        <v>250</v>
      </c>
      <c r="C35" s="5"/>
      <c r="D35" s="5">
        <f t="shared" ref="D35" si="10">SUM(D34)</f>
        <v>0</v>
      </c>
      <c r="E35" s="8"/>
      <c r="F35" s="7"/>
      <c r="G35" s="9"/>
    </row>
    <row r="36" spans="1:7" ht="30" x14ac:dyDescent="0.25">
      <c r="A36" s="13">
        <v>43972</v>
      </c>
      <c r="B36" s="10">
        <v>0</v>
      </c>
      <c r="C36" s="17" t="s">
        <v>23</v>
      </c>
      <c r="D36" s="19">
        <v>6</v>
      </c>
      <c r="E36" s="8" t="s">
        <v>24</v>
      </c>
      <c r="F36" s="7" t="s">
        <v>11</v>
      </c>
      <c r="G36" s="9"/>
    </row>
    <row r="37" spans="1:7" x14ac:dyDescent="0.25">
      <c r="A37" s="13"/>
      <c r="B37" s="10"/>
      <c r="C37" s="15">
        <v>163</v>
      </c>
      <c r="D37" s="10">
        <v>23.1</v>
      </c>
      <c r="E37" s="8" t="s">
        <v>19</v>
      </c>
      <c r="F37" s="7" t="s">
        <v>18</v>
      </c>
      <c r="G37" s="9"/>
    </row>
    <row r="38" spans="1:7" ht="30" x14ac:dyDescent="0.25">
      <c r="A38" s="13"/>
      <c r="B38" s="10"/>
      <c r="C38" s="15">
        <v>164</v>
      </c>
      <c r="D38" s="10">
        <v>31.4</v>
      </c>
      <c r="E38" s="8" t="s">
        <v>27</v>
      </c>
      <c r="F38" s="7" t="s">
        <v>18</v>
      </c>
      <c r="G38" s="9"/>
    </row>
    <row r="39" spans="1:7" x14ac:dyDescent="0.25">
      <c r="A39" s="14" t="s">
        <v>8</v>
      </c>
      <c r="B39" s="5">
        <f>SUM(B36:B38)</f>
        <v>0</v>
      </c>
      <c r="C39" s="5"/>
      <c r="D39" s="5">
        <f t="shared" ref="D39" si="11">SUM(D36:D38)</f>
        <v>60.5</v>
      </c>
      <c r="E39" s="8"/>
      <c r="F39" s="7"/>
      <c r="G39" s="9"/>
    </row>
    <row r="40" spans="1:7" x14ac:dyDescent="0.25">
      <c r="A40" s="13">
        <v>43973</v>
      </c>
      <c r="B40" s="10">
        <v>3200</v>
      </c>
      <c r="C40" s="17"/>
      <c r="D40" s="19"/>
      <c r="E40" s="8"/>
      <c r="F40" s="7"/>
      <c r="G40" s="9"/>
    </row>
    <row r="41" spans="1:7" x14ac:dyDescent="0.25">
      <c r="A41" s="14" t="s">
        <v>8</v>
      </c>
      <c r="B41" s="5">
        <f>SUM(B40)</f>
        <v>3200</v>
      </c>
      <c r="C41" s="5"/>
      <c r="D41" s="5">
        <f t="shared" ref="D41" si="12">SUM(D40)</f>
        <v>0</v>
      </c>
      <c r="E41" s="8"/>
      <c r="F41" s="8"/>
      <c r="G41" s="9"/>
    </row>
    <row r="42" spans="1:7" ht="30" x14ac:dyDescent="0.25">
      <c r="A42" s="13">
        <v>43977</v>
      </c>
      <c r="B42" s="10">
        <v>4590</v>
      </c>
      <c r="C42" s="17" t="s">
        <v>23</v>
      </c>
      <c r="D42" s="19">
        <v>12</v>
      </c>
      <c r="E42" s="8" t="s">
        <v>24</v>
      </c>
      <c r="F42" s="7" t="s">
        <v>11</v>
      </c>
      <c r="G42" s="9"/>
    </row>
    <row r="43" spans="1:7" x14ac:dyDescent="0.25">
      <c r="A43" s="13"/>
      <c r="B43" s="10"/>
      <c r="C43" s="15">
        <v>165</v>
      </c>
      <c r="D43" s="10">
        <v>9008.36</v>
      </c>
      <c r="E43" s="4" t="s">
        <v>42</v>
      </c>
      <c r="F43" s="4" t="s">
        <v>43</v>
      </c>
      <c r="G43" s="9" t="s">
        <v>26</v>
      </c>
    </row>
    <row r="44" spans="1:7" x14ac:dyDescent="0.25">
      <c r="A44" s="13"/>
      <c r="B44" s="10"/>
      <c r="C44" s="17">
        <v>166</v>
      </c>
      <c r="D44" s="19">
        <v>2591.5500000000002</v>
      </c>
      <c r="E44" s="7" t="s">
        <v>32</v>
      </c>
      <c r="F44" s="4" t="s">
        <v>17</v>
      </c>
      <c r="G44" s="9">
        <v>144</v>
      </c>
    </row>
    <row r="45" spans="1:7" x14ac:dyDescent="0.25">
      <c r="A45" s="13"/>
      <c r="B45" s="10"/>
      <c r="C45" s="17">
        <v>167</v>
      </c>
      <c r="D45" s="19">
        <v>1394.61</v>
      </c>
      <c r="E45" s="7" t="s">
        <v>44</v>
      </c>
      <c r="F45" s="4" t="s">
        <v>43</v>
      </c>
      <c r="G45" s="9">
        <v>144</v>
      </c>
    </row>
    <row r="46" spans="1:7" x14ac:dyDescent="0.25">
      <c r="A46" s="13"/>
      <c r="B46" s="10"/>
      <c r="C46" s="17">
        <v>169</v>
      </c>
      <c r="D46" s="19">
        <v>1208.23</v>
      </c>
      <c r="E46" s="4" t="s">
        <v>42</v>
      </c>
      <c r="F46" s="4" t="s">
        <v>43</v>
      </c>
      <c r="G46" s="9">
        <v>274</v>
      </c>
    </row>
    <row r="47" spans="1:7" x14ac:dyDescent="0.25">
      <c r="A47" s="14" t="s">
        <v>8</v>
      </c>
      <c r="B47" s="5">
        <f>SUM(B42:B46)</f>
        <v>4590</v>
      </c>
      <c r="C47" s="5"/>
      <c r="D47" s="5">
        <f>SUM(D42:D46)</f>
        <v>14214.75</v>
      </c>
      <c r="E47" s="8"/>
      <c r="F47" s="7"/>
      <c r="G47" s="9"/>
    </row>
    <row r="48" spans="1:7" x14ac:dyDescent="0.25">
      <c r="A48" s="13">
        <v>43978</v>
      </c>
      <c r="B48" s="10">
        <v>600</v>
      </c>
      <c r="C48" s="17"/>
      <c r="D48" s="19"/>
      <c r="E48" s="8"/>
      <c r="F48" s="7"/>
      <c r="G48" s="9"/>
    </row>
    <row r="49" spans="1:7" x14ac:dyDescent="0.25">
      <c r="A49" s="14" t="s">
        <v>8</v>
      </c>
      <c r="B49" s="5">
        <f>SUM(B48)</f>
        <v>600</v>
      </c>
      <c r="C49" s="5"/>
      <c r="D49" s="5">
        <f t="shared" ref="D49" si="13">SUM(D48)</f>
        <v>0</v>
      </c>
      <c r="E49" s="8"/>
      <c r="F49" s="7"/>
      <c r="G49" s="9"/>
    </row>
    <row r="50" spans="1:7" ht="30" x14ac:dyDescent="0.25">
      <c r="A50" s="13">
        <v>43979</v>
      </c>
      <c r="B50" s="10">
        <v>2500</v>
      </c>
      <c r="C50" s="7" t="s">
        <v>9</v>
      </c>
      <c r="D50" s="20">
        <v>165.98</v>
      </c>
      <c r="E50" s="8" t="s">
        <v>10</v>
      </c>
      <c r="F50" s="7" t="s">
        <v>11</v>
      </c>
      <c r="G50" s="9"/>
    </row>
    <row r="51" spans="1:7" ht="30" x14ac:dyDescent="0.25">
      <c r="A51" s="13"/>
      <c r="B51" s="10"/>
      <c r="C51" s="17" t="s">
        <v>23</v>
      </c>
      <c r="D51" s="19">
        <v>12</v>
      </c>
      <c r="E51" s="8" t="s">
        <v>24</v>
      </c>
      <c r="F51" s="7" t="s">
        <v>11</v>
      </c>
      <c r="G51" s="9"/>
    </row>
    <row r="52" spans="1:7" ht="26.25" x14ac:dyDescent="0.25">
      <c r="A52" s="13"/>
      <c r="B52" s="10"/>
      <c r="C52" s="21" t="s">
        <v>45</v>
      </c>
      <c r="D52" s="19">
        <v>650</v>
      </c>
      <c r="E52" s="4" t="s">
        <v>12</v>
      </c>
      <c r="F52" s="16" t="s">
        <v>15</v>
      </c>
      <c r="G52" s="9">
        <v>274</v>
      </c>
    </row>
    <row r="53" spans="1:7" ht="30" x14ac:dyDescent="0.25">
      <c r="A53" s="13"/>
      <c r="B53" s="10"/>
      <c r="C53" s="15">
        <v>170</v>
      </c>
      <c r="D53" s="10">
        <v>70.849999999999994</v>
      </c>
      <c r="E53" s="8" t="s">
        <v>21</v>
      </c>
      <c r="F53" s="7" t="s">
        <v>13</v>
      </c>
      <c r="G53" s="9"/>
    </row>
    <row r="54" spans="1:7" ht="30" x14ac:dyDescent="0.25">
      <c r="A54" s="13"/>
      <c r="B54" s="10"/>
      <c r="C54" s="15">
        <v>171</v>
      </c>
      <c r="D54" s="10">
        <v>850.14</v>
      </c>
      <c r="E54" s="8" t="s">
        <v>20</v>
      </c>
      <c r="F54" s="7" t="s">
        <v>13</v>
      </c>
      <c r="G54" s="9"/>
    </row>
    <row r="55" spans="1:7" x14ac:dyDescent="0.25">
      <c r="A55" s="13"/>
      <c r="B55" s="10"/>
      <c r="C55" s="17">
        <v>172</v>
      </c>
      <c r="D55" s="19">
        <v>1039.06</v>
      </c>
      <c r="E55" s="7" t="s">
        <v>22</v>
      </c>
      <c r="F55" s="7" t="s">
        <v>25</v>
      </c>
      <c r="G55" s="9"/>
    </row>
    <row r="56" spans="1:7" x14ac:dyDescent="0.25">
      <c r="A56" s="13"/>
      <c r="B56" s="10"/>
      <c r="C56" s="15"/>
      <c r="D56" s="10">
        <v>475.9</v>
      </c>
      <c r="E56" s="4" t="s">
        <v>16</v>
      </c>
      <c r="F56" s="7"/>
      <c r="G56" s="9" t="s">
        <v>28</v>
      </c>
    </row>
    <row r="57" spans="1:7" x14ac:dyDescent="0.25">
      <c r="A57" s="13"/>
      <c r="B57" s="10"/>
      <c r="C57" s="17"/>
      <c r="D57" s="19">
        <v>5815.5</v>
      </c>
      <c r="E57" s="4" t="s">
        <v>16</v>
      </c>
      <c r="F57" s="7"/>
      <c r="G57" s="9">
        <v>285</v>
      </c>
    </row>
    <row r="58" spans="1:7" x14ac:dyDescent="0.25">
      <c r="A58" s="13"/>
      <c r="B58" s="10"/>
      <c r="C58" s="17"/>
      <c r="D58" s="19">
        <v>534.9</v>
      </c>
      <c r="E58" s="4" t="s">
        <v>16</v>
      </c>
      <c r="F58" s="7"/>
      <c r="G58" s="7" t="s">
        <v>46</v>
      </c>
    </row>
    <row r="59" spans="1:7" x14ac:dyDescent="0.25">
      <c r="A59" s="13"/>
      <c r="B59" s="10"/>
      <c r="C59" s="15"/>
      <c r="D59" s="19">
        <v>5036.5</v>
      </c>
      <c r="E59" s="4" t="s">
        <v>16</v>
      </c>
      <c r="F59" s="7"/>
      <c r="G59" s="9" t="s">
        <v>26</v>
      </c>
    </row>
    <row r="60" spans="1:7" ht="30" x14ac:dyDescent="0.25">
      <c r="A60" s="13"/>
      <c r="B60" s="10"/>
      <c r="C60" s="17"/>
      <c r="D60" s="10">
        <v>3802</v>
      </c>
      <c r="E60" s="6" t="s">
        <v>47</v>
      </c>
      <c r="F60" s="7"/>
      <c r="G60" s="9"/>
    </row>
    <row r="61" spans="1:7" x14ac:dyDescent="0.25">
      <c r="A61" s="14" t="s">
        <v>8</v>
      </c>
      <c r="B61" s="5">
        <f>SUM(B50:B60)</f>
        <v>2500</v>
      </c>
      <c r="C61" s="5"/>
      <c r="D61" s="5">
        <f t="shared" ref="D61" si="14">SUM(D50:D60)</f>
        <v>18452.830000000002</v>
      </c>
      <c r="E61" s="8"/>
      <c r="F61" s="7"/>
      <c r="G61" s="9"/>
    </row>
    <row r="62" spans="1:7" x14ac:dyDescent="0.25">
      <c r="A62" s="13">
        <v>43980</v>
      </c>
      <c r="B62" s="10">
        <v>1648.6</v>
      </c>
      <c r="C62" s="17"/>
      <c r="D62" s="19"/>
      <c r="E62" s="8"/>
      <c r="F62" s="7"/>
      <c r="G62" s="9"/>
    </row>
    <row r="63" spans="1:7" x14ac:dyDescent="0.25">
      <c r="A63" s="14" t="s">
        <v>8</v>
      </c>
      <c r="B63" s="5">
        <f>SUM(B62)</f>
        <v>1648.6</v>
      </c>
      <c r="C63" s="5"/>
      <c r="D63" s="5">
        <f t="shared" ref="D63" si="15">SUM(D62)</f>
        <v>0</v>
      </c>
      <c r="E63" s="8"/>
      <c r="F63" s="7"/>
      <c r="G63" s="9"/>
    </row>
    <row r="64" spans="1:7" ht="26.25" x14ac:dyDescent="0.25">
      <c r="A64" s="11" t="s">
        <v>14</v>
      </c>
      <c r="B64" s="12">
        <f>B8+B10+B12+B14+B16+B20+B23+B26+B29+B31+B33+B35+B39+B41+B47+B49+B61+B63</f>
        <v>23880.6</v>
      </c>
      <c r="C64" s="12"/>
      <c r="D64" s="12">
        <f t="shared" ref="D64" si="16">D8+D10+D12+D14+D16+D20+D23+D26+D29+D31+D33+D35+D39+D41+D47+D49+D61+D63</f>
        <v>63563.199999999997</v>
      </c>
      <c r="E64" s="27" t="s">
        <v>48</v>
      </c>
      <c r="F64" s="27"/>
      <c r="G64" s="27"/>
    </row>
  </sheetData>
  <mergeCells count="3">
    <mergeCell ref="A1:G1"/>
    <mergeCell ref="A4:G4"/>
    <mergeCell ref="E64:G64"/>
  </mergeCells>
  <pageMargins left="0.70866141732283472" right="0.70866141732283472" top="0.74803149606299213" bottom="0.74803149606299213" header="0.31496062992125984" footer="0.31496062992125984"/>
  <pageSetup paperSize="9"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Kommgor1</dc:creator>
  <cp:lastModifiedBy>Kommgor1</cp:lastModifiedBy>
  <cp:lastPrinted>2017-10-05T09:43:34Z</cp:lastPrinted>
  <dcterms:created xsi:type="dcterms:W3CDTF">2017-09-11T11:49:38Z</dcterms:created>
  <dcterms:modified xsi:type="dcterms:W3CDTF">2020-06-03T13:31:49Z</dcterms:modified>
</cp:coreProperties>
</file>