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19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B118" i="1"/>
  <c r="D96" i="1"/>
  <c r="B96" i="1"/>
  <c r="D92" i="1"/>
  <c r="B92" i="1"/>
  <c r="D89" i="1"/>
  <c r="B89" i="1"/>
  <c r="D87" i="1"/>
  <c r="B87" i="1"/>
  <c r="D84" i="1"/>
  <c r="B84" i="1"/>
  <c r="D72" i="1"/>
  <c r="B72" i="1"/>
  <c r="D64" i="1"/>
  <c r="B64" i="1"/>
  <c r="D61" i="1"/>
  <c r="B61" i="1"/>
  <c r="D58" i="1"/>
  <c r="B58" i="1"/>
  <c r="D55" i="1"/>
  <c r="B55" i="1"/>
  <c r="D48" i="1"/>
  <c r="B48" i="1"/>
  <c r="D46" i="1"/>
  <c r="B46" i="1"/>
  <c r="D42" i="1"/>
  <c r="B42" i="1"/>
  <c r="D39" i="1"/>
  <c r="B39" i="1"/>
  <c r="D33" i="1"/>
  <c r="B33" i="1"/>
  <c r="D22" i="1"/>
  <c r="B22" i="1"/>
  <c r="D18" i="1"/>
  <c r="B18" i="1"/>
  <c r="D12" i="1"/>
  <c r="B12" i="1"/>
  <c r="D10" i="1"/>
  <c r="D119" i="1" s="1"/>
  <c r="B10" i="1"/>
  <c r="B119" i="1" s="1"/>
</calcChain>
</file>

<file path=xl/sharedStrings.xml><?xml version="1.0" encoding="utf-8"?>
<sst xmlns="http://schemas.openxmlformats.org/spreadsheetml/2006/main" count="220" uniqueCount="121">
  <si>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</si>
  <si>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</si>
  <si>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</si>
  <si>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</si>
  <si>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</si>
  <si>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</si>
  <si>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</si>
  <si>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</si>
  <si>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</si>
  <si>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</si>
  <si>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</si>
  <si>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</si>
  <si>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охорони </t>
  </si>
  <si>
    <t>ФОП Черкасов А.Б.</t>
  </si>
  <si>
    <t>доступ до мережі Інтернет, оренду реального ІР</t>
  </si>
  <si>
    <t>ТОВ "Лінет"</t>
  </si>
  <si>
    <t>послуги з організації каналу
 зв'язку</t>
  </si>
  <si>
    <t>ТОВ "ДІАНЕТ"</t>
  </si>
  <si>
    <t>УК у Комунарському районі</t>
  </si>
  <si>
    <t>Разом за місяць</t>
  </si>
  <si>
    <t>Управління поліції охорони в 
Запорізькій області</t>
  </si>
  <si>
    <t xml:space="preserve">господарські товари </t>
  </si>
  <si>
    <t>Господарські потреби</t>
  </si>
  <si>
    <t>будівельні матеріали</t>
  </si>
  <si>
    <t>Підприємець Мунтянов Р.О.</t>
  </si>
  <si>
    <t>списання комісії за 
розрахункове обслуговування</t>
  </si>
  <si>
    <t>сплата за вих.зовн.платіж за К-Б до 16:00</t>
  </si>
  <si>
    <t>сплата за вих.зовн.платіж за К-Б після 16:00</t>
  </si>
  <si>
    <t xml:space="preserve">сплата за вих.внутр.платіж за К-Б </t>
  </si>
  <si>
    <t>ТОВ "Епіцентр К"</t>
  </si>
  <si>
    <t>SH/CLB_NB_</t>
  </si>
  <si>
    <t>ПП "Явір-2000 Запоріжжя"</t>
  </si>
  <si>
    <t>ЗНВК 70</t>
  </si>
  <si>
    <t>миючі засоби</t>
  </si>
  <si>
    <t>ФОП Джусов О.Ю.</t>
  </si>
  <si>
    <t>заправка картриджів</t>
  </si>
  <si>
    <t>заправка картриджа</t>
  </si>
  <si>
    <t>ЦРД</t>
  </si>
  <si>
    <t>ТВО Комунарського району</t>
  </si>
  <si>
    <t>7120/КДА1</t>
  </si>
  <si>
    <t>плівка для ламінування</t>
  </si>
  <si>
    <t>ФОП Сковородка В.В.</t>
  </si>
  <si>
    <t>орендна плата</t>
  </si>
  <si>
    <t xml:space="preserve">надання послуг та обслуговування сигналізації, оренда майна </t>
  </si>
  <si>
    <t>ТОВ "ОХОРОННИЙ ХОЛДІНГ"</t>
  </si>
  <si>
    <t>навчально-методична література</t>
  </si>
  <si>
    <t>ТОВ "МЦФЕР-УКРАЇНА"</t>
  </si>
  <si>
    <t>меблі</t>
  </si>
  <si>
    <t>ФОП Ходирьова Я.Г.</t>
  </si>
  <si>
    <t>плата за теплову енергію</t>
  </si>
  <si>
    <t>Теплопостачальна організація 
КОНЦЕРН "МІСЬКІ ТЕПЛОВІ МЕРЕЖІ"</t>
  </si>
  <si>
    <t xml:space="preserve">податок на доходи фізичних осіб утриманий  із зарплати </t>
  </si>
  <si>
    <t>військовий збір утриманий із 
зарплати</t>
  </si>
  <si>
    <t>ЄСВ нарахований на зарплату</t>
  </si>
  <si>
    <t>ЗОДПІ Комунарське відділення</t>
  </si>
  <si>
    <t xml:space="preserve">Залишок на  01.02.2019р.   923732,35 грн </t>
  </si>
  <si>
    <t xml:space="preserve">стеклокром </t>
  </si>
  <si>
    <t>ТОВ "РЕМС"</t>
  </si>
  <si>
    <t xml:space="preserve">посвідчення банківських карток </t>
  </si>
  <si>
    <t>Приватний нотаріус Запорізького 
міського нотаріального округу Масловець Л.С.</t>
  </si>
  <si>
    <t>журнали та бланки</t>
  </si>
  <si>
    <t>ПП Піхотенко О.Г.</t>
  </si>
  <si>
    <t>канцелярські товари та іграшки</t>
  </si>
  <si>
    <t>Підприємець Фенько Ю.В.</t>
  </si>
  <si>
    <t>ФОП Ковтун Р.Г.</t>
  </si>
  <si>
    <t>сантехнічні матеріали</t>
  </si>
  <si>
    <t>ФОП Козирєв О.В.</t>
  </si>
  <si>
    <t>вступний внесок за участь 
в концерті</t>
  </si>
  <si>
    <t>ТОВ "ПРО МЕДІА ГРУП"</t>
  </si>
  <si>
    <t>ЦМШ</t>
  </si>
  <si>
    <t>нагрівальний елемент до сковороди</t>
  </si>
  <si>
    <t>ТОВ "СПЕЦТОРГ"</t>
  </si>
  <si>
    <t>комплектуючі до комп'ютерної 
 техніки</t>
  </si>
  <si>
    <t>ТОВ ФІРМА "БЕСТ-ЕЛЕКТРОНІК"</t>
  </si>
  <si>
    <t>деталі</t>
  </si>
  <si>
    <t>ФОП Сало О.О.</t>
  </si>
  <si>
    <t>ФОП Бражнік А.М.</t>
  </si>
  <si>
    <t xml:space="preserve">лампи </t>
  </si>
  <si>
    <t>вода</t>
  </si>
  <si>
    <t>ПП "ЗЯБКІН"</t>
  </si>
  <si>
    <t>чорнило, мишки</t>
  </si>
  <si>
    <t>ФОП Черкасова О. А..</t>
  </si>
  <si>
    <t>ремкомплекти</t>
  </si>
  <si>
    <t>стенди</t>
  </si>
  <si>
    <t>ФОП Чикалов Д.О.</t>
  </si>
  <si>
    <t>стільці дитячі</t>
  </si>
  <si>
    <t>папір</t>
  </si>
  <si>
    <t>пральний порошок</t>
  </si>
  <si>
    <t>Приватна науково-виробнича фірма 
"ХІМБІОДЕЗ"</t>
  </si>
  <si>
    <t>фотоштора</t>
  </si>
  <si>
    <t>ФОП Верницький О.В.</t>
  </si>
  <si>
    <t>спец. одяг для працівників 
харчоблоку</t>
  </si>
  <si>
    <t>ФОП Храпачов А.М.</t>
  </si>
  <si>
    <t>посуд</t>
  </si>
  <si>
    <t>ФОП Онищенко А.І.</t>
  </si>
  <si>
    <t>тканина</t>
  </si>
  <si>
    <t>ПП "Ексім-Текстиль-Запоріжжя"</t>
  </si>
  <si>
    <t>іграшки</t>
  </si>
  <si>
    <t>обладнання та матеріали для 
впровадження системи відеоспостереження</t>
  </si>
  <si>
    <t>ФОП Коробєйченко В.В.</t>
  </si>
  <si>
    <t>діагностика та перезарядка вогнегасників</t>
  </si>
  <si>
    <t>ТОВ "Безпека"</t>
  </si>
  <si>
    <t>карниз</t>
  </si>
  <si>
    <t>ремонт каналізації</t>
  </si>
  <si>
    <t>ФОП Білоконь Л.В.</t>
  </si>
  <si>
    <t>відшкодування комунальних послуг</t>
  </si>
  <si>
    <t>відшкодування земельного податку за I кв. 2019 року</t>
  </si>
  <si>
    <t>оренда контейнера</t>
  </si>
  <si>
    <t>ТОВ "Екотехнологічна компанія 
 "ГРАНІК"</t>
  </si>
  <si>
    <t>встановлення та підключення 
електричного котла</t>
  </si>
  <si>
    <t>ПП "ВВ-ЕЛЕГІЯ"</t>
  </si>
  <si>
    <t>підключення та налаштування 
системи відеоспостереження</t>
  </si>
  <si>
    <t>фарба</t>
  </si>
  <si>
    <t>ФОП Прудиус О.В.</t>
  </si>
  <si>
    <t>ФОП Стирова Л.М.</t>
  </si>
  <si>
    <t>водонагрівач</t>
  </si>
  <si>
    <t>ФОП Колесник С.В.</t>
  </si>
  <si>
    <t>3711/КДА1</t>
  </si>
  <si>
    <t>3713/КДА1</t>
  </si>
  <si>
    <t>зарплата бухгалтера 
за лютий 2019р.</t>
  </si>
  <si>
    <t xml:space="preserve">Залишок на  01.03.2019р.   909833,14 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</si>
</sst>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2" fontId="3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0" fillId="0" borderId="1" xfId="0" applyNumberFormat="1" applyFont="1" applyBorder="1" applyAlignment="1"/>
    <xf numFmtId="14" fontId="0" fillId="0" borderId="1" xfId="0" applyNumberFormat="1" applyFont="1" applyBorder="1" applyAlignment="1"/>
    <xf numFmtId="14" fontId="3" fillId="0" borderId="1" xfId="0" applyNumberFormat="1" applyFont="1" applyBorder="1" applyAlignment="1"/>
    <xf numFmtId="1" fontId="0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/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workbookViewId="0">
      <selection sqref="A1:G119"/>
    </sheetView>
  </sheetViews>
  <sheetFormatPr defaultRowHeight="15" x14ac:dyDescent="0.25"/>
  <cols>
    <col min="1" max="1" width="12.85546875" customWidth="1"/>
    <col min="2" max="2" width="15" customWidth="1"/>
    <col min="3" max="3" width="14.140625" customWidth="1"/>
    <col min="4" max="4" width="13.140625" customWidth="1"/>
    <col min="5" max="5" width="34.28515625" customWidth="1"/>
    <col min="6" max="6" width="33" customWidth="1"/>
  </cols>
  <sheetData>
    <row r="1" spans="1:7" ht="20.25" x14ac:dyDescent="0.3">
      <c r="A1" s="23" t="s">
        <v>0</v>
      </c>
      <c r="B1" s="24"/>
      <c r="C1" s="24"/>
      <c r="D1" s="24"/>
      <c r="E1" s="24"/>
      <c r="F1" s="24"/>
      <c r="G1" s="24"/>
    </row>
    <row r="3" spans="1:7" ht="51.75" x14ac:dyDescent="0.2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</row>
    <row r="4" spans="1:7" x14ac:dyDescent="0.25">
      <c r="A4" s="25" t="s">
        <v>55</v>
      </c>
      <c r="B4" s="26"/>
      <c r="C4" s="26"/>
      <c r="D4" s="26"/>
      <c r="E4" s="26"/>
      <c r="F4" s="26"/>
      <c r="G4" s="27"/>
    </row>
    <row r="5" spans="1:7" x14ac:dyDescent="0.25">
      <c r="A5" s="3">
        <v>43497</v>
      </c>
      <c r="B5" s="12">
        <v>2120</v>
      </c>
      <c r="C5" s="18">
        <v>47</v>
      </c>
      <c r="D5" s="20">
        <v>1380</v>
      </c>
      <c r="E5" s="8" t="s">
        <v>56</v>
      </c>
      <c r="F5" s="8" t="s">
        <v>57</v>
      </c>
      <c r="G5" s="11">
        <v>274</v>
      </c>
    </row>
    <row r="6" spans="1:7" ht="45" x14ac:dyDescent="0.25">
      <c r="A6" s="8"/>
      <c r="B6" s="12"/>
      <c r="C6" s="18">
        <v>48</v>
      </c>
      <c r="D6" s="12">
        <v>600</v>
      </c>
      <c r="E6" s="9" t="s">
        <v>58</v>
      </c>
      <c r="F6" s="9" t="s">
        <v>59</v>
      </c>
      <c r="G6" s="8"/>
    </row>
    <row r="7" spans="1:7" x14ac:dyDescent="0.25">
      <c r="A7" s="16"/>
      <c r="B7" s="12"/>
      <c r="C7" s="18">
        <v>49</v>
      </c>
      <c r="D7" s="12">
        <v>643.98</v>
      </c>
      <c r="E7" s="8" t="s">
        <v>40</v>
      </c>
      <c r="F7" s="8" t="s">
        <v>41</v>
      </c>
      <c r="G7" s="8">
        <v>144</v>
      </c>
    </row>
    <row r="8" spans="1:7" x14ac:dyDescent="0.25">
      <c r="A8" s="16"/>
      <c r="B8" s="12"/>
      <c r="C8" s="18">
        <v>50</v>
      </c>
      <c r="D8" s="12">
        <v>165</v>
      </c>
      <c r="E8" s="8" t="s">
        <v>60</v>
      </c>
      <c r="F8" s="9" t="s">
        <v>61</v>
      </c>
      <c r="G8" s="8">
        <v>144</v>
      </c>
    </row>
    <row r="9" spans="1:7" x14ac:dyDescent="0.25">
      <c r="A9" s="16"/>
      <c r="B9" s="12"/>
      <c r="C9" s="18">
        <v>51</v>
      </c>
      <c r="D9" s="12">
        <v>8914.57</v>
      </c>
      <c r="E9" s="4" t="s">
        <v>33</v>
      </c>
      <c r="F9" s="4" t="s">
        <v>34</v>
      </c>
      <c r="G9" s="11">
        <v>144</v>
      </c>
    </row>
    <row r="10" spans="1:7" x14ac:dyDescent="0.25">
      <c r="A10" s="17" t="s">
        <v>8</v>
      </c>
      <c r="B10" s="5">
        <f>SUM(B5:B9)</f>
        <v>2120</v>
      </c>
      <c r="C10" s="5"/>
      <c r="D10" s="5">
        <f>SUM(D5:D9)</f>
        <v>11703.55</v>
      </c>
      <c r="E10" s="9"/>
      <c r="F10" s="8"/>
      <c r="G10" s="11"/>
    </row>
    <row r="11" spans="1:7" x14ac:dyDescent="0.25">
      <c r="A11" s="16">
        <v>43500</v>
      </c>
      <c r="B11" s="12">
        <v>3331</v>
      </c>
      <c r="C11" s="18"/>
      <c r="D11" s="15"/>
      <c r="E11" s="9"/>
      <c r="F11" s="8"/>
      <c r="G11" s="11"/>
    </row>
    <row r="12" spans="1:7" x14ac:dyDescent="0.25">
      <c r="A12" s="17" t="s">
        <v>8</v>
      </c>
      <c r="B12" s="5">
        <f>SUM(B11)</f>
        <v>3331</v>
      </c>
      <c r="C12" s="5"/>
      <c r="D12" s="5">
        <f>SUM(D11)</f>
        <v>0</v>
      </c>
      <c r="E12" s="9"/>
      <c r="F12" s="8"/>
      <c r="G12" s="11"/>
    </row>
    <row r="13" spans="1:7" x14ac:dyDescent="0.25">
      <c r="A13" s="16">
        <v>43501</v>
      </c>
      <c r="B13" s="12">
        <v>7550</v>
      </c>
      <c r="C13" s="18">
        <v>52</v>
      </c>
      <c r="D13" s="12">
        <v>3712.19</v>
      </c>
      <c r="E13" s="6" t="s">
        <v>62</v>
      </c>
      <c r="F13" s="4" t="s">
        <v>63</v>
      </c>
      <c r="G13" s="11">
        <v>144</v>
      </c>
    </row>
    <row r="14" spans="1:7" x14ac:dyDescent="0.25">
      <c r="A14" s="16"/>
      <c r="B14" s="12"/>
      <c r="C14" s="18">
        <v>53</v>
      </c>
      <c r="D14" s="12">
        <v>2781.23</v>
      </c>
      <c r="E14" s="4" t="s">
        <v>23</v>
      </c>
      <c r="F14" s="8" t="s">
        <v>64</v>
      </c>
      <c r="G14" s="11">
        <v>28</v>
      </c>
    </row>
    <row r="15" spans="1:7" x14ac:dyDescent="0.25">
      <c r="A15" s="16"/>
      <c r="B15" s="12"/>
      <c r="C15" s="18">
        <v>54</v>
      </c>
      <c r="D15" s="15">
        <v>1162.2</v>
      </c>
      <c r="E15" s="4" t="s">
        <v>23</v>
      </c>
      <c r="F15" s="4" t="s">
        <v>24</v>
      </c>
      <c r="G15" s="8">
        <v>28</v>
      </c>
    </row>
    <row r="16" spans="1:7" x14ac:dyDescent="0.25">
      <c r="A16" s="16"/>
      <c r="B16" s="12"/>
      <c r="C16" s="18">
        <v>55</v>
      </c>
      <c r="D16" s="21">
        <v>2650</v>
      </c>
      <c r="E16" s="4" t="s">
        <v>65</v>
      </c>
      <c r="F16" s="8" t="s">
        <v>66</v>
      </c>
      <c r="G16" s="8">
        <v>28</v>
      </c>
    </row>
    <row r="17" spans="1:7" ht="30" x14ac:dyDescent="0.25">
      <c r="A17" s="16"/>
      <c r="B17" s="12"/>
      <c r="C17" s="18">
        <v>56</v>
      </c>
      <c r="D17" s="12">
        <v>170</v>
      </c>
      <c r="E17" s="9" t="s">
        <v>14</v>
      </c>
      <c r="F17" s="8" t="s">
        <v>15</v>
      </c>
      <c r="G17" s="8">
        <v>285</v>
      </c>
    </row>
    <row r="18" spans="1:7" x14ac:dyDescent="0.25">
      <c r="A18" s="17" t="s">
        <v>8</v>
      </c>
      <c r="B18" s="5">
        <f>SUM(B13:B17)</f>
        <v>7550</v>
      </c>
      <c r="C18" s="5"/>
      <c r="D18" s="5">
        <f>SUM(D13:D17)</f>
        <v>10475.619999999999</v>
      </c>
      <c r="E18" s="9"/>
      <c r="F18" s="8"/>
      <c r="G18" s="8"/>
    </row>
    <row r="19" spans="1:7" ht="30" x14ac:dyDescent="0.25">
      <c r="A19" s="16">
        <v>43502</v>
      </c>
      <c r="B19" s="12">
        <v>13330</v>
      </c>
      <c r="C19" s="18">
        <v>57</v>
      </c>
      <c r="D19" s="12">
        <v>10000</v>
      </c>
      <c r="E19" s="9" t="s">
        <v>67</v>
      </c>
      <c r="F19" s="8" t="s">
        <v>68</v>
      </c>
      <c r="G19" s="11" t="s">
        <v>69</v>
      </c>
    </row>
    <row r="20" spans="1:7" x14ac:dyDescent="0.25">
      <c r="A20" s="16"/>
      <c r="B20" s="12"/>
      <c r="C20" s="18">
        <v>58</v>
      </c>
      <c r="D20" s="12">
        <v>319.98</v>
      </c>
      <c r="E20" s="8" t="s">
        <v>70</v>
      </c>
      <c r="F20" s="8" t="s">
        <v>71</v>
      </c>
      <c r="G20" s="8">
        <v>188</v>
      </c>
    </row>
    <row r="21" spans="1:7" ht="30" x14ac:dyDescent="0.25">
      <c r="A21" s="16"/>
      <c r="B21" s="12"/>
      <c r="C21" s="18">
        <v>59</v>
      </c>
      <c r="D21" s="12">
        <v>290</v>
      </c>
      <c r="E21" s="9" t="s">
        <v>14</v>
      </c>
      <c r="F21" s="8" t="s">
        <v>15</v>
      </c>
      <c r="G21" s="8">
        <v>295</v>
      </c>
    </row>
    <row r="22" spans="1:7" x14ac:dyDescent="0.25">
      <c r="A22" s="17" t="s">
        <v>8</v>
      </c>
      <c r="B22" s="5">
        <f>SUM(B19:B21)</f>
        <v>13330</v>
      </c>
      <c r="C22" s="5"/>
      <c r="D22" s="5">
        <f>SUM(D19:D21)</f>
        <v>10609.98</v>
      </c>
      <c r="E22" s="8"/>
      <c r="F22" s="8"/>
      <c r="G22" s="11"/>
    </row>
    <row r="23" spans="1:7" ht="30" x14ac:dyDescent="0.25">
      <c r="A23" s="16">
        <v>43503</v>
      </c>
      <c r="B23" s="12">
        <v>13565</v>
      </c>
      <c r="C23" s="8" t="s">
        <v>9</v>
      </c>
      <c r="D23" s="15">
        <v>40.65</v>
      </c>
      <c r="E23" s="9" t="s">
        <v>10</v>
      </c>
      <c r="F23" s="8" t="s">
        <v>11</v>
      </c>
      <c r="G23" s="11"/>
    </row>
    <row r="24" spans="1:7" ht="30" x14ac:dyDescent="0.25">
      <c r="A24" s="16"/>
      <c r="B24" s="12"/>
      <c r="C24" s="18">
        <v>60</v>
      </c>
      <c r="D24" s="15">
        <v>7748.04</v>
      </c>
      <c r="E24" s="9" t="s">
        <v>72</v>
      </c>
      <c r="F24" s="7" t="s">
        <v>73</v>
      </c>
      <c r="G24" s="11">
        <v>7</v>
      </c>
    </row>
    <row r="25" spans="1:7" x14ac:dyDescent="0.25">
      <c r="A25" s="16"/>
      <c r="B25" s="12"/>
      <c r="C25" s="18">
        <v>61</v>
      </c>
      <c r="D25" s="12">
        <v>533</v>
      </c>
      <c r="E25" s="9" t="s">
        <v>74</v>
      </c>
      <c r="F25" s="8" t="s">
        <v>75</v>
      </c>
      <c r="G25" s="11">
        <v>285</v>
      </c>
    </row>
    <row r="26" spans="1:7" x14ac:dyDescent="0.25">
      <c r="A26" s="16"/>
      <c r="B26" s="12"/>
      <c r="C26" s="18">
        <v>62</v>
      </c>
      <c r="D26" s="12">
        <v>1697.3</v>
      </c>
      <c r="E26" s="4" t="s">
        <v>33</v>
      </c>
      <c r="F26" s="8" t="s">
        <v>76</v>
      </c>
      <c r="G26" s="11">
        <v>21</v>
      </c>
    </row>
    <row r="27" spans="1:7" ht="30" x14ac:dyDescent="0.25">
      <c r="A27" s="16"/>
      <c r="B27" s="12"/>
      <c r="C27" s="18">
        <v>63</v>
      </c>
      <c r="D27" s="12">
        <v>500</v>
      </c>
      <c r="E27" s="9" t="s">
        <v>43</v>
      </c>
      <c r="F27" s="8" t="s">
        <v>44</v>
      </c>
      <c r="G27" s="11">
        <v>21</v>
      </c>
    </row>
    <row r="28" spans="1:7" x14ac:dyDescent="0.25">
      <c r="A28" s="16"/>
      <c r="B28" s="12"/>
      <c r="C28" s="18"/>
      <c r="D28" s="21">
        <v>1102.74</v>
      </c>
      <c r="E28" s="4" t="s">
        <v>22</v>
      </c>
      <c r="F28" s="8"/>
      <c r="G28" s="11">
        <v>285</v>
      </c>
    </row>
    <row r="29" spans="1:7" x14ac:dyDescent="0.25">
      <c r="A29" s="16"/>
      <c r="B29" s="12"/>
      <c r="C29" s="18"/>
      <c r="D29" s="12">
        <v>905</v>
      </c>
      <c r="E29" s="4" t="s">
        <v>22</v>
      </c>
      <c r="F29" s="8"/>
      <c r="G29" s="11">
        <v>28</v>
      </c>
    </row>
    <row r="30" spans="1:7" x14ac:dyDescent="0.25">
      <c r="A30" s="16"/>
      <c r="B30" s="12"/>
      <c r="C30" s="18"/>
      <c r="D30" s="15">
        <v>616.70000000000005</v>
      </c>
      <c r="E30" s="4" t="s">
        <v>22</v>
      </c>
      <c r="F30" s="8"/>
      <c r="G30" s="11" t="s">
        <v>32</v>
      </c>
    </row>
    <row r="31" spans="1:7" x14ac:dyDescent="0.25">
      <c r="A31" s="8"/>
      <c r="B31" s="12"/>
      <c r="C31" s="18"/>
      <c r="D31" s="21">
        <v>259.8</v>
      </c>
      <c r="E31" s="4" t="s">
        <v>22</v>
      </c>
      <c r="F31" s="8"/>
      <c r="G31" s="11">
        <v>7</v>
      </c>
    </row>
    <row r="32" spans="1:7" x14ac:dyDescent="0.25">
      <c r="A32" s="16"/>
      <c r="B32" s="12"/>
      <c r="C32" s="18"/>
      <c r="D32" s="20">
        <v>1076.5999999999999</v>
      </c>
      <c r="E32" s="4" t="s">
        <v>22</v>
      </c>
      <c r="F32" s="8"/>
      <c r="G32" s="11">
        <v>150</v>
      </c>
    </row>
    <row r="33" spans="1:7" x14ac:dyDescent="0.25">
      <c r="A33" s="17" t="s">
        <v>8</v>
      </c>
      <c r="B33" s="5">
        <f>SUM(B23:B32)</f>
        <v>13565</v>
      </c>
      <c r="C33" s="5"/>
      <c r="D33" s="5">
        <f>SUM(D23:D32)</f>
        <v>14479.829999999998</v>
      </c>
      <c r="E33" s="9"/>
      <c r="F33" s="8"/>
      <c r="G33" s="11"/>
    </row>
    <row r="34" spans="1:7" x14ac:dyDescent="0.25">
      <c r="A34" s="16">
        <v>43504</v>
      </c>
      <c r="B34" s="12">
        <v>14415</v>
      </c>
      <c r="C34" s="18">
        <v>64</v>
      </c>
      <c r="D34" s="12">
        <v>804</v>
      </c>
      <c r="E34" s="8" t="s">
        <v>77</v>
      </c>
      <c r="F34" s="7" t="s">
        <v>29</v>
      </c>
      <c r="G34" s="11">
        <v>84</v>
      </c>
    </row>
    <row r="35" spans="1:7" ht="30" x14ac:dyDescent="0.25">
      <c r="A35" s="16"/>
      <c r="B35" s="12"/>
      <c r="C35" s="18">
        <v>65</v>
      </c>
      <c r="D35" s="12">
        <v>290</v>
      </c>
      <c r="E35" s="9" t="s">
        <v>14</v>
      </c>
      <c r="F35" s="8" t="s">
        <v>15</v>
      </c>
      <c r="G35" s="11">
        <v>290</v>
      </c>
    </row>
    <row r="36" spans="1:7" x14ac:dyDescent="0.25">
      <c r="A36" s="16"/>
      <c r="B36" s="12"/>
      <c r="C36" s="18">
        <v>66</v>
      </c>
      <c r="D36" s="12">
        <v>432</v>
      </c>
      <c r="E36" s="8" t="s">
        <v>78</v>
      </c>
      <c r="F36" s="8" t="s">
        <v>79</v>
      </c>
      <c r="G36" s="10" t="s">
        <v>37</v>
      </c>
    </row>
    <row r="37" spans="1:7" x14ac:dyDescent="0.25">
      <c r="A37" s="16"/>
      <c r="B37" s="12"/>
      <c r="C37" s="18">
        <v>67</v>
      </c>
      <c r="D37" s="12">
        <v>294</v>
      </c>
      <c r="E37" s="6" t="s">
        <v>35</v>
      </c>
      <c r="F37" s="7" t="s">
        <v>13</v>
      </c>
      <c r="G37" s="10" t="s">
        <v>37</v>
      </c>
    </row>
    <row r="38" spans="1:7" x14ac:dyDescent="0.25">
      <c r="A38" s="16"/>
      <c r="B38" s="12"/>
      <c r="C38" s="18">
        <v>68</v>
      </c>
      <c r="D38" s="12">
        <v>713</v>
      </c>
      <c r="E38" s="6" t="s">
        <v>80</v>
      </c>
      <c r="F38" s="7" t="s">
        <v>81</v>
      </c>
      <c r="G38" s="10" t="s">
        <v>37</v>
      </c>
    </row>
    <row r="39" spans="1:7" x14ac:dyDescent="0.25">
      <c r="A39" s="17" t="s">
        <v>8</v>
      </c>
      <c r="B39" s="5">
        <f>SUM(B34:B36)</f>
        <v>14415</v>
      </c>
      <c r="C39" s="5"/>
      <c r="D39" s="5">
        <f>SUM(D34:D38)</f>
        <v>2533</v>
      </c>
      <c r="E39" s="9"/>
      <c r="F39" s="8"/>
      <c r="G39" s="11"/>
    </row>
    <row r="40" spans="1:7" x14ac:dyDescent="0.25">
      <c r="A40" s="16">
        <v>43507</v>
      </c>
      <c r="B40" s="12">
        <v>22362</v>
      </c>
      <c r="C40" s="18">
        <v>69</v>
      </c>
      <c r="D40" s="12">
        <v>883.08</v>
      </c>
      <c r="E40" s="9" t="s">
        <v>82</v>
      </c>
      <c r="F40" s="8" t="s">
        <v>71</v>
      </c>
      <c r="G40" s="11">
        <v>219</v>
      </c>
    </row>
    <row r="41" spans="1:7" ht="45" x14ac:dyDescent="0.25">
      <c r="A41" s="16"/>
      <c r="B41" s="12"/>
      <c r="C41" s="18">
        <v>70</v>
      </c>
      <c r="D41" s="12">
        <v>40.5</v>
      </c>
      <c r="E41" s="8" t="s">
        <v>49</v>
      </c>
      <c r="F41" s="9" t="s">
        <v>50</v>
      </c>
      <c r="G41" s="11"/>
    </row>
    <row r="42" spans="1:7" x14ac:dyDescent="0.25">
      <c r="A42" s="17" t="s">
        <v>8</v>
      </c>
      <c r="B42" s="5">
        <f>SUM(B40:B41)</f>
        <v>22362</v>
      </c>
      <c r="C42" s="5"/>
      <c r="D42" s="5">
        <f>SUM(D40:D41)</f>
        <v>923.58</v>
      </c>
      <c r="E42" s="9"/>
      <c r="F42" s="8"/>
      <c r="G42" s="11"/>
    </row>
    <row r="43" spans="1:7" x14ac:dyDescent="0.25">
      <c r="A43" s="16">
        <v>43508</v>
      </c>
      <c r="B43" s="12">
        <v>7826</v>
      </c>
      <c r="C43" s="18">
        <v>71</v>
      </c>
      <c r="D43" s="12">
        <v>1665</v>
      </c>
      <c r="E43" s="9" t="s">
        <v>83</v>
      </c>
      <c r="F43" s="9" t="s">
        <v>84</v>
      </c>
      <c r="G43" s="11">
        <v>84</v>
      </c>
    </row>
    <row r="44" spans="1:7" x14ac:dyDescent="0.25">
      <c r="A44" s="16"/>
      <c r="B44" s="12"/>
      <c r="C44" s="18">
        <v>72</v>
      </c>
      <c r="D44" s="12">
        <v>3300</v>
      </c>
      <c r="E44" s="8" t="s">
        <v>85</v>
      </c>
      <c r="F44" s="8" t="s">
        <v>75</v>
      </c>
      <c r="G44" s="11">
        <v>285</v>
      </c>
    </row>
    <row r="45" spans="1:7" ht="30" x14ac:dyDescent="0.25">
      <c r="A45" s="16"/>
      <c r="B45" s="12"/>
      <c r="C45" s="18">
        <v>73</v>
      </c>
      <c r="D45" s="12">
        <v>450</v>
      </c>
      <c r="E45" s="9" t="s">
        <v>16</v>
      </c>
      <c r="F45" s="8" t="s">
        <v>17</v>
      </c>
      <c r="G45" s="11">
        <v>14</v>
      </c>
    </row>
    <row r="46" spans="1:7" x14ac:dyDescent="0.25">
      <c r="A46" s="17" t="s">
        <v>8</v>
      </c>
      <c r="B46" s="5">
        <f>SUM(B43:B44)</f>
        <v>7826</v>
      </c>
      <c r="C46" s="5"/>
      <c r="D46" s="5">
        <f>SUM(D43:D45)</f>
        <v>5415</v>
      </c>
      <c r="E46" s="8"/>
      <c r="F46" s="8"/>
      <c r="G46" s="11"/>
    </row>
    <row r="47" spans="1:7" x14ac:dyDescent="0.25">
      <c r="A47" s="16">
        <v>43144</v>
      </c>
      <c r="B47" s="12">
        <v>7661</v>
      </c>
      <c r="C47" s="18"/>
      <c r="D47" s="12"/>
      <c r="E47" s="8"/>
      <c r="F47" s="8"/>
      <c r="G47" s="11"/>
    </row>
    <row r="48" spans="1:7" x14ac:dyDescent="0.25">
      <c r="A48" s="17" t="s">
        <v>8</v>
      </c>
      <c r="B48" s="5">
        <f>SUM(B47)</f>
        <v>7661</v>
      </c>
      <c r="C48" s="5"/>
      <c r="D48" s="5">
        <f>SUM(D47)</f>
        <v>0</v>
      </c>
      <c r="E48" s="8"/>
      <c r="F48" s="8"/>
      <c r="G48" s="11"/>
    </row>
    <row r="49" spans="1:7" ht="30" x14ac:dyDescent="0.25">
      <c r="A49" s="16">
        <v>43510</v>
      </c>
      <c r="B49" s="12">
        <v>7317</v>
      </c>
      <c r="C49" s="8" t="s">
        <v>9</v>
      </c>
      <c r="D49" s="15">
        <v>68.2</v>
      </c>
      <c r="E49" s="9" t="s">
        <v>10</v>
      </c>
      <c r="F49" s="8" t="s">
        <v>11</v>
      </c>
      <c r="G49" s="8"/>
    </row>
    <row r="50" spans="1:7" ht="30" x14ac:dyDescent="0.25">
      <c r="A50" s="16"/>
      <c r="B50" s="12"/>
      <c r="C50" s="18">
        <v>74</v>
      </c>
      <c r="D50" s="15">
        <v>250</v>
      </c>
      <c r="E50" s="9" t="s">
        <v>16</v>
      </c>
      <c r="F50" s="8" t="s">
        <v>17</v>
      </c>
      <c r="G50" s="11" t="s">
        <v>32</v>
      </c>
    </row>
    <row r="51" spans="1:7" ht="30" x14ac:dyDescent="0.25">
      <c r="A51" s="16"/>
      <c r="B51" s="12"/>
      <c r="C51" s="18">
        <v>75</v>
      </c>
      <c r="D51" s="15">
        <v>250</v>
      </c>
      <c r="E51" s="9" t="s">
        <v>16</v>
      </c>
      <c r="F51" s="8" t="s">
        <v>17</v>
      </c>
      <c r="G51" s="11" t="s">
        <v>32</v>
      </c>
    </row>
    <row r="52" spans="1:7" x14ac:dyDescent="0.25">
      <c r="A52" s="16"/>
      <c r="B52" s="12"/>
      <c r="C52" s="18"/>
      <c r="D52" s="12">
        <v>1474.42</v>
      </c>
      <c r="E52" s="4" t="s">
        <v>22</v>
      </c>
      <c r="F52" s="8"/>
      <c r="G52" s="8">
        <v>290</v>
      </c>
    </row>
    <row r="53" spans="1:7" x14ac:dyDescent="0.25">
      <c r="A53" s="16"/>
      <c r="B53" s="12"/>
      <c r="C53" s="18"/>
      <c r="D53" s="12">
        <v>4044.63</v>
      </c>
      <c r="E53" s="4" t="s">
        <v>22</v>
      </c>
      <c r="F53" s="8"/>
      <c r="G53" s="11">
        <v>285</v>
      </c>
    </row>
    <row r="54" spans="1:7" x14ac:dyDescent="0.25">
      <c r="A54" s="16"/>
      <c r="B54" s="12"/>
      <c r="C54" s="18"/>
      <c r="D54" s="12">
        <v>1503.05</v>
      </c>
      <c r="E54" s="4" t="s">
        <v>22</v>
      </c>
      <c r="F54" s="8"/>
      <c r="G54" s="8">
        <v>295</v>
      </c>
    </row>
    <row r="55" spans="1:7" x14ac:dyDescent="0.25">
      <c r="A55" s="17" t="s">
        <v>8</v>
      </c>
      <c r="B55" s="5">
        <f>SUM(B49:B54)</f>
        <v>7317</v>
      </c>
      <c r="C55" s="5"/>
      <c r="D55" s="5">
        <f>SUM(D49:D54)</f>
        <v>7590.3</v>
      </c>
      <c r="E55" s="8"/>
      <c r="F55" s="8"/>
      <c r="G55" s="11"/>
    </row>
    <row r="56" spans="1:7" x14ac:dyDescent="0.25">
      <c r="A56" s="16">
        <v>43511</v>
      </c>
      <c r="B56" s="12">
        <v>5875.31</v>
      </c>
      <c r="C56" s="18">
        <v>76</v>
      </c>
      <c r="D56" s="12">
        <v>299.04000000000002</v>
      </c>
      <c r="E56" s="6" t="s">
        <v>35</v>
      </c>
      <c r="F56" s="7" t="s">
        <v>13</v>
      </c>
      <c r="G56" s="11">
        <v>262</v>
      </c>
    </row>
    <row r="57" spans="1:7" x14ac:dyDescent="0.25">
      <c r="A57" s="16"/>
      <c r="B57" s="12"/>
      <c r="C57" s="18">
        <v>77</v>
      </c>
      <c r="D57" s="12">
        <v>486</v>
      </c>
      <c r="E57" s="8" t="s">
        <v>86</v>
      </c>
      <c r="F57" s="8" t="s">
        <v>41</v>
      </c>
      <c r="G57" s="11">
        <v>262</v>
      </c>
    </row>
    <row r="58" spans="1:7" x14ac:dyDescent="0.25">
      <c r="A58" s="17" t="s">
        <v>8</v>
      </c>
      <c r="B58" s="5">
        <f>SUM(B56:B57)</f>
        <v>5875.31</v>
      </c>
      <c r="C58" s="5"/>
      <c r="D58" s="5">
        <f>SUM(D56:D57)</f>
        <v>785.04</v>
      </c>
      <c r="E58" s="9"/>
      <c r="F58" s="9"/>
      <c r="G58" s="11"/>
    </row>
    <row r="59" spans="1:7" x14ac:dyDescent="0.25">
      <c r="A59" s="16">
        <v>43514</v>
      </c>
      <c r="B59" s="12">
        <v>6110</v>
      </c>
      <c r="C59" s="18">
        <v>78</v>
      </c>
      <c r="D59" s="12">
        <v>2060.21</v>
      </c>
      <c r="E59" s="4" t="s">
        <v>33</v>
      </c>
      <c r="F59" s="7" t="s">
        <v>48</v>
      </c>
      <c r="G59" s="11">
        <v>166</v>
      </c>
    </row>
    <row r="60" spans="1:7" ht="45" x14ac:dyDescent="0.25">
      <c r="A60" s="16"/>
      <c r="B60" s="12"/>
      <c r="C60" s="18">
        <v>79</v>
      </c>
      <c r="D60" s="12">
        <v>1140</v>
      </c>
      <c r="E60" s="8" t="s">
        <v>87</v>
      </c>
      <c r="F60" s="9" t="s">
        <v>88</v>
      </c>
      <c r="G60" s="11" t="s">
        <v>32</v>
      </c>
    </row>
    <row r="61" spans="1:7" x14ac:dyDescent="0.25">
      <c r="A61" s="17" t="s">
        <v>8</v>
      </c>
      <c r="B61" s="5">
        <f>SUM(B59:B60)</f>
        <v>6110</v>
      </c>
      <c r="C61" s="5"/>
      <c r="D61" s="5">
        <f>SUM(D59:D60)</f>
        <v>3200.21</v>
      </c>
      <c r="E61" s="9"/>
      <c r="F61" s="8"/>
      <c r="G61" s="11"/>
    </row>
    <row r="62" spans="1:7" x14ac:dyDescent="0.25">
      <c r="A62" s="16">
        <v>43515</v>
      </c>
      <c r="B62" s="12">
        <v>4279</v>
      </c>
      <c r="C62" s="18">
        <v>80</v>
      </c>
      <c r="D62" s="12">
        <v>1820</v>
      </c>
      <c r="E62" s="8" t="s">
        <v>89</v>
      </c>
      <c r="F62" s="8" t="s">
        <v>90</v>
      </c>
      <c r="G62" s="8">
        <v>293</v>
      </c>
    </row>
    <row r="63" spans="1:7" x14ac:dyDescent="0.25">
      <c r="A63" s="16"/>
      <c r="B63" s="12"/>
      <c r="C63" s="18">
        <v>81</v>
      </c>
      <c r="D63" s="15">
        <v>22.09</v>
      </c>
      <c r="E63" s="9" t="s">
        <v>42</v>
      </c>
      <c r="F63" s="8" t="s">
        <v>38</v>
      </c>
      <c r="G63" s="11"/>
    </row>
    <row r="64" spans="1:7" x14ac:dyDescent="0.25">
      <c r="A64" s="17" t="s">
        <v>8</v>
      </c>
      <c r="B64" s="5">
        <f>SUM(B62:B63)</f>
        <v>4279</v>
      </c>
      <c r="C64" s="5"/>
      <c r="D64" s="5">
        <f>SUM(D62:D63)</f>
        <v>1842.09</v>
      </c>
      <c r="E64" s="9"/>
      <c r="F64" s="9"/>
      <c r="G64" s="11"/>
    </row>
    <row r="65" spans="1:7" ht="30" x14ac:dyDescent="0.25">
      <c r="A65" s="16">
        <v>43516</v>
      </c>
      <c r="B65" s="12">
        <v>1940</v>
      </c>
      <c r="C65" s="18">
        <v>82</v>
      </c>
      <c r="D65" s="12">
        <v>2617</v>
      </c>
      <c r="E65" s="9" t="s">
        <v>91</v>
      </c>
      <c r="F65" s="9" t="s">
        <v>92</v>
      </c>
      <c r="G65" s="8">
        <v>262</v>
      </c>
    </row>
    <row r="66" spans="1:7" x14ac:dyDescent="0.25">
      <c r="A66" s="16"/>
      <c r="B66" s="12"/>
      <c r="C66" s="18">
        <v>83</v>
      </c>
      <c r="D66" s="12">
        <v>3111.56</v>
      </c>
      <c r="E66" s="8" t="s">
        <v>93</v>
      </c>
      <c r="F66" s="8" t="s">
        <v>94</v>
      </c>
      <c r="G66" s="11">
        <v>262</v>
      </c>
    </row>
    <row r="67" spans="1:7" x14ac:dyDescent="0.25">
      <c r="A67" s="16"/>
      <c r="B67" s="12"/>
      <c r="C67" s="18">
        <v>84</v>
      </c>
      <c r="D67" s="12">
        <v>4212</v>
      </c>
      <c r="E67" s="8" t="s">
        <v>95</v>
      </c>
      <c r="F67" s="8" t="s">
        <v>96</v>
      </c>
      <c r="G67" s="11">
        <v>7</v>
      </c>
    </row>
    <row r="68" spans="1:7" x14ac:dyDescent="0.25">
      <c r="A68" s="16"/>
      <c r="B68" s="12"/>
      <c r="C68" s="18">
        <v>85</v>
      </c>
      <c r="D68" s="15">
        <v>3303.02</v>
      </c>
      <c r="E68" s="6" t="s">
        <v>97</v>
      </c>
      <c r="F68" s="4" t="s">
        <v>63</v>
      </c>
      <c r="G68" s="11">
        <v>144</v>
      </c>
    </row>
    <row r="69" spans="1:7" x14ac:dyDescent="0.25">
      <c r="A69" s="16"/>
      <c r="B69" s="12"/>
      <c r="C69" s="18">
        <v>86</v>
      </c>
      <c r="D69" s="12">
        <v>147</v>
      </c>
      <c r="E69" s="6" t="s">
        <v>36</v>
      </c>
      <c r="F69" s="7" t="s">
        <v>13</v>
      </c>
      <c r="G69" s="8">
        <v>144</v>
      </c>
    </row>
    <row r="70" spans="1:7" x14ac:dyDescent="0.25">
      <c r="A70" s="16"/>
      <c r="B70" s="12"/>
      <c r="C70" s="18">
        <v>87</v>
      </c>
      <c r="D70" s="12">
        <v>4198.74</v>
      </c>
      <c r="E70" s="4" t="s">
        <v>23</v>
      </c>
      <c r="F70" s="8" t="s">
        <v>64</v>
      </c>
      <c r="G70" s="10" t="s">
        <v>37</v>
      </c>
    </row>
    <row r="71" spans="1:7" x14ac:dyDescent="0.25">
      <c r="A71" s="16"/>
      <c r="B71" s="12"/>
      <c r="C71" s="18">
        <v>88</v>
      </c>
      <c r="D71" s="12">
        <v>1402.2</v>
      </c>
      <c r="E71" s="7" t="s">
        <v>45</v>
      </c>
      <c r="F71" s="7" t="s">
        <v>46</v>
      </c>
      <c r="G71" s="11">
        <v>105</v>
      </c>
    </row>
    <row r="72" spans="1:7" x14ac:dyDescent="0.25">
      <c r="A72" s="17" t="s">
        <v>8</v>
      </c>
      <c r="B72" s="5">
        <f>SUM(B65:B71)</f>
        <v>1940</v>
      </c>
      <c r="C72" s="5"/>
      <c r="D72" s="5">
        <f>SUM(D65:D71)</f>
        <v>18991.52</v>
      </c>
      <c r="E72" s="8"/>
      <c r="F72" s="8"/>
      <c r="G72" s="11"/>
    </row>
    <row r="73" spans="1:7" ht="30" x14ac:dyDescent="0.25">
      <c r="A73" s="16">
        <v>43517</v>
      </c>
      <c r="B73" s="12">
        <v>8380</v>
      </c>
      <c r="C73" s="8" t="s">
        <v>9</v>
      </c>
      <c r="D73" s="15">
        <v>120.79</v>
      </c>
      <c r="E73" s="9" t="s">
        <v>10</v>
      </c>
      <c r="F73" s="8" t="s">
        <v>11</v>
      </c>
      <c r="G73" s="11"/>
    </row>
    <row r="74" spans="1:7" ht="45" x14ac:dyDescent="0.25">
      <c r="A74" s="16"/>
      <c r="B74" s="12"/>
      <c r="C74" s="18">
        <v>89</v>
      </c>
      <c r="D74" s="12">
        <v>15385.9</v>
      </c>
      <c r="E74" s="9" t="s">
        <v>98</v>
      </c>
      <c r="F74" s="8" t="s">
        <v>99</v>
      </c>
      <c r="G74" s="11" t="s">
        <v>32</v>
      </c>
    </row>
    <row r="75" spans="1:7" ht="26.25" x14ac:dyDescent="0.25">
      <c r="A75" s="16"/>
      <c r="B75" s="12"/>
      <c r="C75" s="18">
        <v>90</v>
      </c>
      <c r="D75" s="12">
        <v>650</v>
      </c>
      <c r="E75" s="4" t="s">
        <v>12</v>
      </c>
      <c r="F75" s="19" t="s">
        <v>20</v>
      </c>
      <c r="G75" s="11">
        <v>274</v>
      </c>
    </row>
    <row r="76" spans="1:7" ht="30" x14ac:dyDescent="0.25">
      <c r="A76" s="16"/>
      <c r="B76" s="12"/>
      <c r="C76" s="18">
        <v>91</v>
      </c>
      <c r="D76" s="12">
        <v>364.2</v>
      </c>
      <c r="E76" s="9" t="s">
        <v>100</v>
      </c>
      <c r="F76" s="7" t="s">
        <v>101</v>
      </c>
      <c r="G76" s="8">
        <v>274</v>
      </c>
    </row>
    <row r="77" spans="1:7" x14ac:dyDescent="0.25">
      <c r="A77" s="16"/>
      <c r="B77" s="12"/>
      <c r="C77" s="18">
        <v>92</v>
      </c>
      <c r="D77" s="12">
        <v>1384.38</v>
      </c>
      <c r="E77" s="8" t="s">
        <v>102</v>
      </c>
      <c r="F77" s="7" t="s">
        <v>29</v>
      </c>
      <c r="G77" s="11">
        <v>274</v>
      </c>
    </row>
    <row r="78" spans="1:7" x14ac:dyDescent="0.25">
      <c r="A78" s="16"/>
      <c r="B78" s="12"/>
      <c r="C78" s="18">
        <v>93</v>
      </c>
      <c r="D78" s="15">
        <v>1900</v>
      </c>
      <c r="E78" s="8" t="s">
        <v>103</v>
      </c>
      <c r="F78" s="8" t="s">
        <v>104</v>
      </c>
      <c r="G78" s="11">
        <v>188</v>
      </c>
    </row>
    <row r="79" spans="1:7" x14ac:dyDescent="0.25">
      <c r="A79" s="16"/>
      <c r="B79" s="12"/>
      <c r="C79" s="18">
        <v>94</v>
      </c>
      <c r="D79" s="12">
        <v>500</v>
      </c>
      <c r="E79" s="9" t="s">
        <v>12</v>
      </c>
      <c r="F79" s="9" t="s">
        <v>31</v>
      </c>
      <c r="G79" s="8">
        <v>188</v>
      </c>
    </row>
    <row r="80" spans="1:7" x14ac:dyDescent="0.25">
      <c r="A80" s="16"/>
      <c r="B80" s="12"/>
      <c r="C80" s="18"/>
      <c r="D80" s="15">
        <v>894.5</v>
      </c>
      <c r="E80" s="4" t="s">
        <v>22</v>
      </c>
      <c r="F80" s="8"/>
      <c r="G80" s="11">
        <v>219</v>
      </c>
    </row>
    <row r="81" spans="1:7" x14ac:dyDescent="0.25">
      <c r="A81" s="8"/>
      <c r="B81" s="12"/>
      <c r="C81" s="18"/>
      <c r="D81" s="12">
        <v>658.25</v>
      </c>
      <c r="E81" s="4" t="s">
        <v>22</v>
      </c>
      <c r="F81" s="9"/>
      <c r="G81" s="8">
        <v>188</v>
      </c>
    </row>
    <row r="82" spans="1:7" x14ac:dyDescent="0.25">
      <c r="A82" s="16"/>
      <c r="B82" s="12"/>
      <c r="C82" s="18"/>
      <c r="D82" s="15">
        <v>1892.3</v>
      </c>
      <c r="E82" s="4" t="s">
        <v>22</v>
      </c>
      <c r="F82" s="8"/>
      <c r="G82" s="11">
        <v>285</v>
      </c>
    </row>
    <row r="83" spans="1:7" x14ac:dyDescent="0.25">
      <c r="A83" s="8"/>
      <c r="B83" s="12"/>
      <c r="C83" s="18"/>
      <c r="D83" s="12">
        <v>9420</v>
      </c>
      <c r="E83" s="4" t="s">
        <v>22</v>
      </c>
      <c r="F83" s="8"/>
      <c r="G83" s="11">
        <v>295</v>
      </c>
    </row>
    <row r="84" spans="1:7" x14ac:dyDescent="0.25">
      <c r="A84" s="17" t="s">
        <v>8</v>
      </c>
      <c r="B84" s="5">
        <f>SUM(B73:B83)</f>
        <v>8380</v>
      </c>
      <c r="C84" s="5"/>
      <c r="D84" s="5">
        <f>SUM(D73:D83)</f>
        <v>33170.32</v>
      </c>
      <c r="E84" s="8"/>
      <c r="F84" s="8"/>
      <c r="G84" s="11"/>
    </row>
    <row r="85" spans="1:7" ht="30" x14ac:dyDescent="0.25">
      <c r="A85" s="16">
        <v>43518</v>
      </c>
      <c r="B85" s="12">
        <v>2070</v>
      </c>
      <c r="C85" s="18">
        <v>95</v>
      </c>
      <c r="D85" s="12">
        <v>31.11</v>
      </c>
      <c r="E85" s="9" t="s">
        <v>105</v>
      </c>
      <c r="F85" s="8" t="s">
        <v>38</v>
      </c>
      <c r="G85" s="11"/>
    </row>
    <row r="86" spans="1:7" ht="30" x14ac:dyDescent="0.25">
      <c r="A86" s="16"/>
      <c r="B86" s="12"/>
      <c r="C86" s="18">
        <v>96</v>
      </c>
      <c r="D86" s="12">
        <v>17.73</v>
      </c>
      <c r="E86" s="9" t="s">
        <v>106</v>
      </c>
      <c r="F86" s="8" t="s">
        <v>38</v>
      </c>
      <c r="G86" s="11"/>
    </row>
    <row r="87" spans="1:7" x14ac:dyDescent="0.25">
      <c r="A87" s="17" t="s">
        <v>8</v>
      </c>
      <c r="B87" s="5">
        <f>SUM(B85:B86)</f>
        <v>2070</v>
      </c>
      <c r="C87" s="5"/>
      <c r="D87" s="5">
        <f>SUM(D85:D86)</f>
        <v>48.84</v>
      </c>
      <c r="E87" s="8"/>
      <c r="F87" s="8"/>
      <c r="G87" s="11"/>
    </row>
    <row r="88" spans="1:7" ht="30" x14ac:dyDescent="0.25">
      <c r="A88" s="16">
        <v>43521</v>
      </c>
      <c r="B88" s="12">
        <v>2280</v>
      </c>
      <c r="C88" s="18">
        <v>97</v>
      </c>
      <c r="D88" s="12">
        <v>560.16</v>
      </c>
      <c r="E88" s="9" t="s">
        <v>107</v>
      </c>
      <c r="F88" s="9" t="s">
        <v>108</v>
      </c>
      <c r="G88" s="11">
        <v>166</v>
      </c>
    </row>
    <row r="89" spans="1:7" x14ac:dyDescent="0.25">
      <c r="A89" s="17" t="s">
        <v>8</v>
      </c>
      <c r="B89" s="5">
        <f>SUM(B88)</f>
        <v>2280</v>
      </c>
      <c r="C89" s="22"/>
      <c r="D89" s="5">
        <f>SUM(D88)</f>
        <v>560.16</v>
      </c>
      <c r="E89" s="8"/>
      <c r="F89" s="8"/>
      <c r="G89" s="11"/>
    </row>
    <row r="90" spans="1:7" x14ac:dyDescent="0.25">
      <c r="A90" s="16">
        <v>43522</v>
      </c>
      <c r="B90" s="12">
        <v>3825</v>
      </c>
      <c r="C90" s="18">
        <v>98</v>
      </c>
      <c r="D90" s="12">
        <v>724</v>
      </c>
      <c r="E90" s="8" t="s">
        <v>21</v>
      </c>
      <c r="F90" s="4" t="s">
        <v>24</v>
      </c>
      <c r="G90" s="11">
        <v>144</v>
      </c>
    </row>
    <row r="91" spans="1:7" x14ac:dyDescent="0.25">
      <c r="A91" s="16"/>
      <c r="B91" s="12"/>
      <c r="C91" s="18">
        <v>99</v>
      </c>
      <c r="D91" s="12">
        <v>928</v>
      </c>
      <c r="E91" s="8" t="s">
        <v>21</v>
      </c>
      <c r="F91" s="4" t="s">
        <v>24</v>
      </c>
      <c r="G91" s="11">
        <v>144</v>
      </c>
    </row>
    <row r="92" spans="1:7" x14ac:dyDescent="0.25">
      <c r="A92" s="17" t="s">
        <v>8</v>
      </c>
      <c r="B92" s="5">
        <f>SUM(B90:B91)</f>
        <v>3825</v>
      </c>
      <c r="C92" s="5"/>
      <c r="D92" s="5">
        <f>SUM(D90:D91)</f>
        <v>1652</v>
      </c>
      <c r="E92" s="8"/>
      <c r="F92" s="8"/>
      <c r="G92" s="11"/>
    </row>
    <row r="93" spans="1:7" x14ac:dyDescent="0.25">
      <c r="A93" s="16">
        <v>43523</v>
      </c>
      <c r="B93" s="12">
        <v>3150</v>
      </c>
      <c r="C93" s="18">
        <v>100</v>
      </c>
      <c r="D93" s="12">
        <v>1428.67</v>
      </c>
      <c r="E93" s="4" t="s">
        <v>33</v>
      </c>
      <c r="F93" s="4" t="s">
        <v>34</v>
      </c>
      <c r="G93" s="11">
        <v>129</v>
      </c>
    </row>
    <row r="94" spans="1:7" ht="30" x14ac:dyDescent="0.25">
      <c r="A94" s="16"/>
      <c r="B94" s="12"/>
      <c r="C94" s="18">
        <v>101</v>
      </c>
      <c r="D94" s="12">
        <v>3215</v>
      </c>
      <c r="E94" s="9" t="s">
        <v>109</v>
      </c>
      <c r="F94" s="8" t="s">
        <v>110</v>
      </c>
      <c r="G94" s="11">
        <v>262</v>
      </c>
    </row>
    <row r="95" spans="1:7" ht="30" x14ac:dyDescent="0.25">
      <c r="A95" s="16"/>
      <c r="B95" s="12"/>
      <c r="C95" s="18">
        <v>102</v>
      </c>
      <c r="D95" s="12">
        <v>4159.1000000000004</v>
      </c>
      <c r="E95" s="9" t="s">
        <v>111</v>
      </c>
      <c r="F95" s="8" t="s">
        <v>99</v>
      </c>
      <c r="G95" s="11" t="s">
        <v>32</v>
      </c>
    </row>
    <row r="96" spans="1:7" x14ac:dyDescent="0.25">
      <c r="A96" s="17" t="s">
        <v>8</v>
      </c>
      <c r="B96" s="5">
        <f>SUM(B93:B95)</f>
        <v>3150</v>
      </c>
      <c r="C96" s="5"/>
      <c r="D96" s="5">
        <f>SUM(D93:D95)</f>
        <v>8802.77</v>
      </c>
      <c r="E96" s="8"/>
      <c r="F96" s="8"/>
      <c r="G96" s="11"/>
    </row>
    <row r="97" spans="1:7" ht="30" x14ac:dyDescent="0.25">
      <c r="A97" s="16">
        <v>43524</v>
      </c>
      <c r="B97" s="12">
        <v>6184.35</v>
      </c>
      <c r="C97" s="8" t="s">
        <v>9</v>
      </c>
      <c r="D97" s="15">
        <v>92.56</v>
      </c>
      <c r="E97" s="9" t="s">
        <v>10</v>
      </c>
      <c r="F97" s="8" t="s">
        <v>11</v>
      </c>
      <c r="G97" s="11"/>
    </row>
    <row r="98" spans="1:7" x14ac:dyDescent="0.25">
      <c r="A98" s="16"/>
      <c r="B98" s="12"/>
      <c r="C98" s="18">
        <v>103</v>
      </c>
      <c r="D98" s="12">
        <v>2812.2</v>
      </c>
      <c r="E98" s="4" t="s">
        <v>33</v>
      </c>
      <c r="F98" s="4" t="s">
        <v>34</v>
      </c>
      <c r="G98" s="11">
        <v>274</v>
      </c>
    </row>
    <row r="99" spans="1:7" ht="30" x14ac:dyDescent="0.25">
      <c r="A99" s="16"/>
      <c r="B99" s="12"/>
      <c r="C99" s="18">
        <v>104</v>
      </c>
      <c r="D99" s="15">
        <v>751.14</v>
      </c>
      <c r="E99" s="9" t="s">
        <v>51</v>
      </c>
      <c r="F99" s="8" t="s">
        <v>18</v>
      </c>
      <c r="G99" s="8"/>
    </row>
    <row r="100" spans="1:7" ht="30" x14ac:dyDescent="0.25">
      <c r="A100" s="16"/>
      <c r="B100" s="12"/>
      <c r="C100" s="18">
        <v>105</v>
      </c>
      <c r="D100" s="12">
        <v>62.6</v>
      </c>
      <c r="E100" s="9" t="s">
        <v>52</v>
      </c>
      <c r="F100" s="8" t="s">
        <v>18</v>
      </c>
      <c r="G100" s="8"/>
    </row>
    <row r="101" spans="1:7" x14ac:dyDescent="0.25">
      <c r="A101" s="16"/>
      <c r="B101" s="12"/>
      <c r="C101" s="18">
        <v>106</v>
      </c>
      <c r="D101" s="12">
        <v>918.06</v>
      </c>
      <c r="E101" s="8" t="s">
        <v>53</v>
      </c>
      <c r="F101" s="8" t="s">
        <v>54</v>
      </c>
      <c r="G101" s="11"/>
    </row>
    <row r="102" spans="1:7" x14ac:dyDescent="0.25">
      <c r="A102" s="16"/>
      <c r="B102" s="12"/>
      <c r="C102" s="18">
        <v>107</v>
      </c>
      <c r="D102" s="12">
        <v>946</v>
      </c>
      <c r="E102" s="8" t="s">
        <v>112</v>
      </c>
      <c r="F102" s="8" t="s">
        <v>113</v>
      </c>
      <c r="G102" s="11">
        <v>227</v>
      </c>
    </row>
    <row r="103" spans="1:7" x14ac:dyDescent="0.25">
      <c r="A103" s="16"/>
      <c r="B103" s="12"/>
      <c r="C103" s="18">
        <v>108</v>
      </c>
      <c r="D103" s="15">
        <v>652.59</v>
      </c>
      <c r="E103" s="8" t="s">
        <v>21</v>
      </c>
      <c r="F103" s="8" t="s">
        <v>114</v>
      </c>
      <c r="G103" s="11">
        <v>227</v>
      </c>
    </row>
    <row r="104" spans="1:7" x14ac:dyDescent="0.25">
      <c r="A104" s="16"/>
      <c r="B104" s="12"/>
      <c r="C104" s="18">
        <v>109</v>
      </c>
      <c r="D104" s="15">
        <v>2300</v>
      </c>
      <c r="E104" s="8" t="s">
        <v>115</v>
      </c>
      <c r="F104" s="8" t="s">
        <v>116</v>
      </c>
      <c r="G104" s="11">
        <v>17</v>
      </c>
    </row>
    <row r="105" spans="1:7" ht="30" x14ac:dyDescent="0.25">
      <c r="A105" s="16"/>
      <c r="B105" s="12"/>
      <c r="C105" s="18">
        <v>110</v>
      </c>
      <c r="D105" s="15">
        <v>250</v>
      </c>
      <c r="E105" s="9" t="s">
        <v>16</v>
      </c>
      <c r="F105" s="8" t="s">
        <v>17</v>
      </c>
      <c r="G105" s="11" t="s">
        <v>32</v>
      </c>
    </row>
    <row r="106" spans="1:7" x14ac:dyDescent="0.25">
      <c r="A106" s="16"/>
      <c r="B106" s="12"/>
      <c r="C106" s="18">
        <v>111</v>
      </c>
      <c r="D106" s="15">
        <v>5870</v>
      </c>
      <c r="E106" s="8" t="s">
        <v>47</v>
      </c>
      <c r="F106" s="8" t="s">
        <v>75</v>
      </c>
      <c r="G106" s="11">
        <v>285</v>
      </c>
    </row>
    <row r="107" spans="1:7" x14ac:dyDescent="0.25">
      <c r="A107" s="16"/>
      <c r="B107" s="12"/>
      <c r="C107" s="4" t="s">
        <v>30</v>
      </c>
      <c r="D107" s="15">
        <v>7.5</v>
      </c>
      <c r="E107" s="9" t="s">
        <v>28</v>
      </c>
      <c r="F107" s="4" t="s">
        <v>11</v>
      </c>
      <c r="G107" s="11"/>
    </row>
    <row r="108" spans="1:7" x14ac:dyDescent="0.25">
      <c r="A108" s="16"/>
      <c r="B108" s="12"/>
      <c r="C108" s="4" t="s">
        <v>117</v>
      </c>
      <c r="D108" s="15">
        <v>3</v>
      </c>
      <c r="E108" s="9" t="s">
        <v>28</v>
      </c>
      <c r="F108" s="4" t="s">
        <v>11</v>
      </c>
      <c r="G108" s="11"/>
    </row>
    <row r="109" spans="1:7" ht="30" x14ac:dyDescent="0.25">
      <c r="A109" s="16"/>
      <c r="B109" s="12"/>
      <c r="C109" s="4" t="s">
        <v>30</v>
      </c>
      <c r="D109" s="15">
        <v>137.5</v>
      </c>
      <c r="E109" s="9" t="s">
        <v>26</v>
      </c>
      <c r="F109" s="4" t="s">
        <v>11</v>
      </c>
      <c r="G109" s="11"/>
    </row>
    <row r="110" spans="1:7" ht="30" x14ac:dyDescent="0.25">
      <c r="A110" s="16"/>
      <c r="B110" s="12"/>
      <c r="C110" s="4" t="s">
        <v>118</v>
      </c>
      <c r="D110" s="15">
        <v>24</v>
      </c>
      <c r="E110" s="9" t="s">
        <v>26</v>
      </c>
      <c r="F110" s="4"/>
      <c r="G110" s="11"/>
    </row>
    <row r="111" spans="1:7" ht="30" x14ac:dyDescent="0.25">
      <c r="A111" s="16"/>
      <c r="B111" s="12"/>
      <c r="C111" s="4" t="s">
        <v>30</v>
      </c>
      <c r="D111" s="15">
        <v>5</v>
      </c>
      <c r="E111" s="9" t="s">
        <v>27</v>
      </c>
      <c r="F111" s="4" t="s">
        <v>11</v>
      </c>
      <c r="G111" s="11"/>
    </row>
    <row r="112" spans="1:7" ht="30" x14ac:dyDescent="0.25">
      <c r="A112" s="16"/>
      <c r="B112" s="12"/>
      <c r="C112" s="4" t="s">
        <v>39</v>
      </c>
      <c r="D112" s="15">
        <v>125</v>
      </c>
      <c r="E112" s="6" t="s">
        <v>25</v>
      </c>
      <c r="F112" s="4" t="s">
        <v>11</v>
      </c>
      <c r="G112" s="11"/>
    </row>
    <row r="113" spans="1:7" x14ac:dyDescent="0.25">
      <c r="A113" s="16"/>
      <c r="B113" s="12"/>
      <c r="C113" s="18"/>
      <c r="D113" s="15">
        <v>1977</v>
      </c>
      <c r="E113" s="4" t="s">
        <v>22</v>
      </c>
      <c r="F113" s="8"/>
      <c r="G113" s="11">
        <v>150</v>
      </c>
    </row>
    <row r="114" spans="1:7" x14ac:dyDescent="0.25">
      <c r="A114" s="16"/>
      <c r="B114" s="12"/>
      <c r="C114" s="18"/>
      <c r="D114" s="15">
        <v>1090.99</v>
      </c>
      <c r="E114" s="4" t="s">
        <v>22</v>
      </c>
      <c r="F114" s="8"/>
      <c r="G114" s="11">
        <v>285</v>
      </c>
    </row>
    <row r="115" spans="1:7" x14ac:dyDescent="0.25">
      <c r="A115" s="16"/>
      <c r="B115" s="12"/>
      <c r="C115" s="18"/>
      <c r="D115" s="15">
        <v>1060.1400000000001</v>
      </c>
      <c r="E115" s="4" t="s">
        <v>22</v>
      </c>
      <c r="F115" s="8"/>
      <c r="G115" s="11" t="s">
        <v>32</v>
      </c>
    </row>
    <row r="116" spans="1:7" x14ac:dyDescent="0.25">
      <c r="A116" s="16"/>
      <c r="B116" s="12"/>
      <c r="C116" s="18"/>
      <c r="D116" s="15">
        <v>2241.52</v>
      </c>
      <c r="E116" s="4" t="s">
        <v>22</v>
      </c>
      <c r="F116" s="8"/>
      <c r="G116" s="11">
        <v>274</v>
      </c>
    </row>
    <row r="117" spans="1:7" ht="30" x14ac:dyDescent="0.25">
      <c r="A117" s="16"/>
      <c r="B117" s="12"/>
      <c r="C117" s="18"/>
      <c r="D117" s="15">
        <v>3359.26</v>
      </c>
      <c r="E117" s="6" t="s">
        <v>119</v>
      </c>
      <c r="F117" s="8"/>
      <c r="G117" s="11"/>
    </row>
    <row r="118" spans="1:7" x14ac:dyDescent="0.25">
      <c r="A118" s="17" t="s">
        <v>8</v>
      </c>
      <c r="B118" s="5">
        <f>SUM(B97:B117)</f>
        <v>6184.35</v>
      </c>
      <c r="C118" s="5"/>
      <c r="D118" s="5">
        <f>SUM(D97:D117)</f>
        <v>24686.060000000005</v>
      </c>
      <c r="E118" s="8"/>
      <c r="F118" s="8"/>
      <c r="G118" s="11"/>
    </row>
    <row r="119" spans="1:7" ht="26.25" x14ac:dyDescent="0.25">
      <c r="A119" s="13" t="s">
        <v>19</v>
      </c>
      <c r="B119" s="14">
        <f>B10+B12+B18+B22+B33+B39+B42+B46+B48+B55+B58+B61+B64+B72+B84+B87+B89+B92+B96+B118</f>
        <v>143570.66</v>
      </c>
      <c r="C119" s="14"/>
      <c r="D119" s="14">
        <f>D10+D12+D18+D22+D33+D39+D42+D46+D48+D55+D58+D61+D64+D72+D84+D87+D89+D92+D96+D118</f>
        <v>157469.87</v>
      </c>
      <c r="E119" s="28" t="s">
        <v>120</v>
      </c>
      <c r="F119" s="28"/>
      <c r="G119" s="28"/>
    </row>
  </sheetData>
  <mergeCells count="3">
    <mergeCell ref="A1:G1"/>
    <mergeCell ref="A4:G4"/>
    <mergeCell ref="E119:G119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2019-03-07T09:03:32Z</dcterms:modified>
</cp:coreProperties>
</file>